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r-Shipment Log" sheetId="1" state="visible" r:id="rId3"/>
    <sheet name="Monthly Summary" sheetId="2" state="visible" r:id="rId4"/>
    <sheet name="Exception Tracking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<sst xmlns="http://schemas.openxmlformats.org/spreadsheetml/2006/main" count="113" uniqueCount="109">
  <si>
    <r>
      <rPr>
        <b val="true"/>
        <sz val="14"/>
        <color rgb="FFFFFFFF"/>
        <rFont val="Arial"/>
        <family val="0"/>
        <charset val="1"/>
      </rPr>
      <t xml:space="preserve">AU Superior · </t>
    </r>
    <r>
      <rPr>
        <b val="true"/>
        <sz val="14"/>
        <color rgb="FFFFFFFF"/>
        <rFont val="Noto Sans CJK SC"/>
        <family val="2"/>
      </rPr>
      <t xml:space="preserve">每批次对账记录 </t>
    </r>
    <r>
      <rPr>
        <b val="true"/>
        <sz val="14"/>
        <color rgb="FFFFFFFF"/>
        <rFont val="Arial"/>
        <family val="0"/>
        <charset val="1"/>
      </rPr>
      <t xml:space="preserve">/ Per-Shipment Reconciliation Log</t>
    </r>
  </si>
  <si>
    <r>
      <rPr>
        <b val="true"/>
        <i val="true"/>
        <sz val="9"/>
        <color rgb="FF333333"/>
        <rFont val="Arial"/>
        <family val="0"/>
        <charset val="1"/>
      </rPr>
      <t xml:space="preserve">Step 1: PI </t>
    </r>
    <r>
      <rPr>
        <b val="true"/>
        <i val="true"/>
        <sz val="9"/>
        <color rgb="FF333333"/>
        <rFont val="Noto Sans CJK SC"/>
        <family val="2"/>
      </rPr>
      <t xml:space="preserve">落地 </t>
    </r>
    <r>
      <rPr>
        <b val="true"/>
        <i val="true"/>
        <sz val="9"/>
        <color rgb="FF333333"/>
        <rFont val="Arial"/>
        <family val="0"/>
        <charset val="1"/>
      </rPr>
      <t xml:space="preserve">/ PI Stage</t>
    </r>
  </si>
  <si>
    <r>
      <rPr>
        <b val="true"/>
        <i val="true"/>
        <sz val="9"/>
        <color rgb="FF333333"/>
        <rFont val="Arial"/>
        <family val="0"/>
        <charset val="1"/>
      </rPr>
      <t xml:space="preserve">Step 2: AWB </t>
    </r>
    <r>
      <rPr>
        <b val="true"/>
        <i val="true"/>
        <sz val="9"/>
        <color rgb="FF333333"/>
        <rFont val="Noto Sans CJK SC"/>
        <family val="2"/>
      </rPr>
      <t xml:space="preserve">报关 </t>
    </r>
    <r>
      <rPr>
        <b val="true"/>
        <i val="true"/>
        <sz val="9"/>
        <color rgb="FF333333"/>
        <rFont val="Arial"/>
        <family val="0"/>
        <charset val="1"/>
      </rPr>
      <t xml:space="preserve">/ AWB &amp; Customs</t>
    </r>
  </si>
  <si>
    <r>
      <rPr>
        <b val="true"/>
        <i val="true"/>
        <sz val="9"/>
        <color rgb="FF333333"/>
        <rFont val="Arial"/>
        <family val="0"/>
        <charset val="1"/>
      </rPr>
      <t xml:space="preserve">Step 3: </t>
    </r>
    <r>
      <rPr>
        <b val="true"/>
        <i val="true"/>
        <sz val="9"/>
        <color rgb="FF333333"/>
        <rFont val="Noto Sans CJK SC"/>
        <family val="2"/>
      </rPr>
      <t xml:space="preserve">货代进价 </t>
    </r>
    <r>
      <rPr>
        <b val="true"/>
        <i val="true"/>
        <sz val="9"/>
        <color rgb="FF333333"/>
        <rFont val="Arial"/>
        <family val="0"/>
        <charset val="1"/>
      </rPr>
      <t xml:space="preserve">/ Forwarder Cost</t>
    </r>
  </si>
  <si>
    <r>
      <rPr>
        <b val="true"/>
        <i val="true"/>
        <sz val="9"/>
        <color rgb="FF333333"/>
        <rFont val="Arial"/>
        <family val="0"/>
        <charset val="1"/>
      </rPr>
      <t xml:space="preserve">Step 4: </t>
    </r>
    <r>
      <rPr>
        <b val="true"/>
        <i val="true"/>
        <sz val="9"/>
        <color rgb="FF333333"/>
        <rFont val="Noto Sans CJK SC"/>
        <family val="2"/>
      </rPr>
      <t xml:space="preserve">菜鸟支付 </t>
    </r>
    <r>
      <rPr>
        <b val="true"/>
        <i val="true"/>
        <sz val="9"/>
        <color rgb="FF333333"/>
        <rFont val="Arial"/>
        <family val="0"/>
        <charset val="1"/>
      </rPr>
      <t xml:space="preserve">/ Cainiao Pay</t>
    </r>
  </si>
  <si>
    <r>
      <rPr>
        <b val="true"/>
        <i val="true"/>
        <sz val="9"/>
        <color rgb="FF333333"/>
        <rFont val="Noto Sans CJK SC"/>
        <family val="2"/>
      </rPr>
      <t xml:space="preserve">自动 </t>
    </r>
    <r>
      <rPr>
        <b val="true"/>
        <i val="true"/>
        <sz val="9"/>
        <color rgb="FF333333"/>
        <rFont val="Arial"/>
        <family val="0"/>
        <charset val="1"/>
      </rPr>
      <t xml:space="preserve">/ Auto</t>
    </r>
  </si>
  <si>
    <r>
      <rPr>
        <b val="true"/>
        <i val="true"/>
        <sz val="9"/>
        <color rgb="FF333333"/>
        <rFont val="Arial"/>
        <family val="0"/>
        <charset val="1"/>
      </rPr>
      <t xml:space="preserve">Step 5: </t>
    </r>
    <r>
      <rPr>
        <b val="true"/>
        <i val="true"/>
        <sz val="9"/>
        <color rgb="FF333333"/>
        <rFont val="Noto Sans CJK SC"/>
        <family val="2"/>
      </rPr>
      <t xml:space="preserve">关账 </t>
    </r>
    <r>
      <rPr>
        <b val="true"/>
        <i val="true"/>
        <sz val="9"/>
        <color rgb="FF333333"/>
        <rFont val="Arial"/>
        <family val="0"/>
        <charset val="1"/>
      </rPr>
      <t xml:space="preserve">/ Reconcile</t>
    </r>
  </si>
  <si>
    <r>
      <rPr>
        <b val="true"/>
        <sz val="10"/>
        <color rgb="FFFFFFFF"/>
        <rFont val="Arial"/>
        <family val="0"/>
        <charset val="1"/>
      </rPr>
      <t xml:space="preserve">Session ID
</t>
    </r>
    <r>
      <rPr>
        <b val="true"/>
        <sz val="10"/>
        <color rgb="FFFFFFFF"/>
        <rFont val="Noto Sans CJK SC"/>
        <family val="2"/>
      </rPr>
      <t xml:space="preserve">会话编号</t>
    </r>
  </si>
  <si>
    <r>
      <rPr>
        <b val="true"/>
        <sz val="10"/>
        <color rgb="FFFFFFFF"/>
        <rFont val="Arial"/>
        <family val="0"/>
        <charset val="1"/>
      </rPr>
      <t xml:space="preserve">PI No.
PI </t>
    </r>
    <r>
      <rPr>
        <b val="true"/>
        <sz val="10"/>
        <color rgb="FFFFFFFF"/>
        <rFont val="Noto Sans CJK SC"/>
        <family val="2"/>
      </rPr>
      <t xml:space="preserve">编号</t>
    </r>
  </si>
  <si>
    <r>
      <rPr>
        <b val="true"/>
        <sz val="10"/>
        <color rgb="FFFFFFFF"/>
        <rFont val="Arial"/>
        <family val="0"/>
        <charset val="1"/>
      </rPr>
      <t xml:space="preserve">Quote Amount
</t>
    </r>
    <r>
      <rPr>
        <b val="true"/>
        <sz val="10"/>
        <color rgb="FFFFFFFF"/>
        <rFont val="Noto Sans CJK SC"/>
        <family val="2"/>
      </rPr>
      <t xml:space="preserve">报价金额 </t>
    </r>
    <r>
      <rPr>
        <b val="true"/>
        <sz val="10"/>
        <color rgb="FFFFFFFF"/>
        <rFont val="Arial"/>
        <family val="0"/>
        <charset val="1"/>
      </rPr>
      <t xml:space="preserve">($)</t>
    </r>
  </si>
  <si>
    <r>
      <rPr>
        <b val="true"/>
        <sz val="10"/>
        <color rgb="FFFFFFFF"/>
        <rFont val="Arial"/>
        <family val="0"/>
        <charset val="1"/>
      </rPr>
      <t xml:space="preserve">AWB / B/L
</t>
    </r>
    <r>
      <rPr>
        <b val="true"/>
        <sz val="10"/>
        <color rgb="FFFFFFFF"/>
        <rFont val="Noto Sans CJK SC"/>
        <family val="2"/>
      </rPr>
      <t xml:space="preserve">提单号</t>
    </r>
  </si>
  <si>
    <r>
      <rPr>
        <b val="true"/>
        <sz val="10"/>
        <color rgb="FFFFFFFF"/>
        <rFont val="Arial"/>
        <family val="0"/>
        <charset val="1"/>
      </rPr>
      <t xml:space="preserve">Weight
</t>
    </r>
    <r>
      <rPr>
        <b val="true"/>
        <sz val="10"/>
        <color rgb="FFFFFFFF"/>
        <rFont val="Noto Sans CJK SC"/>
        <family val="2"/>
      </rPr>
      <t xml:space="preserve">重量 </t>
    </r>
    <r>
      <rPr>
        <b val="true"/>
        <sz val="10"/>
        <color rgb="FFFFFFFF"/>
        <rFont val="Arial"/>
        <family val="0"/>
        <charset val="1"/>
      </rPr>
      <t xml:space="preserve">(kg)</t>
    </r>
  </si>
  <si>
    <r>
      <rPr>
        <b val="true"/>
        <sz val="10"/>
        <color rgb="FFFFFFFF"/>
        <rFont val="Arial"/>
        <family val="0"/>
        <charset val="1"/>
      </rPr>
      <t xml:space="preserve">Declared Duty
</t>
    </r>
    <r>
      <rPr>
        <b val="true"/>
        <sz val="10"/>
        <color rgb="FFFFFFFF"/>
        <rFont val="Noto Sans CJK SC"/>
        <family val="2"/>
      </rPr>
      <t xml:space="preserve">申报关税 </t>
    </r>
    <r>
      <rPr>
        <b val="true"/>
        <sz val="10"/>
        <color rgb="FFFFFFFF"/>
        <rFont val="Arial"/>
        <family val="0"/>
        <charset val="1"/>
      </rPr>
      <t xml:space="preserve">($)</t>
    </r>
  </si>
  <si>
    <r>
      <rPr>
        <b val="true"/>
        <sz val="10"/>
        <color rgb="FFFFFFFF"/>
        <rFont val="Arial"/>
        <family val="0"/>
        <charset val="1"/>
      </rPr>
      <t xml:space="preserve">Declared Value
</t>
    </r>
    <r>
      <rPr>
        <b val="true"/>
        <sz val="10"/>
        <color rgb="FFFFFFFF"/>
        <rFont val="Noto Sans CJK SC"/>
        <family val="2"/>
      </rPr>
      <t xml:space="preserve">申报金额 </t>
    </r>
    <r>
      <rPr>
        <b val="true"/>
        <sz val="10"/>
        <color rgb="FFFFFFFF"/>
        <rFont val="Arial"/>
        <family val="0"/>
        <charset val="1"/>
      </rPr>
      <t xml:space="preserve">($)</t>
    </r>
  </si>
  <si>
    <r>
      <rPr>
        <b val="true"/>
        <sz val="10"/>
        <color rgb="FFFFFFFF"/>
        <rFont val="Arial"/>
        <family val="0"/>
        <charset val="1"/>
      </rPr>
      <t xml:space="preserve">Forwarder Cost
</t>
    </r>
    <r>
      <rPr>
        <b val="true"/>
        <sz val="10"/>
        <color rgb="FFFFFFFF"/>
        <rFont val="Noto Sans CJK SC"/>
        <family val="2"/>
      </rPr>
      <t xml:space="preserve">货代成本 </t>
    </r>
    <r>
      <rPr>
        <b val="true"/>
        <sz val="10"/>
        <color rgb="FFFFFFFF"/>
        <rFont val="Arial"/>
        <family val="0"/>
        <charset val="1"/>
      </rPr>
      <t xml:space="preserve">($)</t>
    </r>
  </si>
  <si>
    <r>
      <rPr>
        <b val="true"/>
        <sz val="10"/>
        <color rgb="FFFFFFFF"/>
        <rFont val="Arial"/>
        <family val="0"/>
        <charset val="1"/>
      </rPr>
      <t xml:space="preserve">Freight
</t>
    </r>
    <r>
      <rPr>
        <b val="true"/>
        <sz val="10"/>
        <color rgb="FFFFFFFF"/>
        <rFont val="Noto Sans CJK SC"/>
        <family val="2"/>
      </rPr>
      <t xml:space="preserve">运费 </t>
    </r>
    <r>
      <rPr>
        <b val="true"/>
        <sz val="10"/>
        <color rgb="FFFFFFFF"/>
        <rFont val="Arial"/>
        <family val="0"/>
        <charset val="1"/>
      </rPr>
      <t xml:space="preserve">($)</t>
    </r>
  </si>
  <si>
    <r>
      <rPr>
        <b val="true"/>
        <sz val="10"/>
        <color rgb="FFFFFFFF"/>
        <rFont val="Arial"/>
        <family val="0"/>
        <charset val="1"/>
      </rPr>
      <t xml:space="preserve">Duty Adv
</t>
    </r>
    <r>
      <rPr>
        <b val="true"/>
        <sz val="10"/>
        <color rgb="FFFFFFFF"/>
        <rFont val="Noto Sans CJK SC"/>
        <family val="2"/>
      </rPr>
      <t xml:space="preserve">代垫费 </t>
    </r>
    <r>
      <rPr>
        <b val="true"/>
        <sz val="10"/>
        <color rgb="FFFFFFFF"/>
        <rFont val="Arial"/>
        <family val="0"/>
        <charset val="1"/>
      </rPr>
      <t xml:space="preserve">($)</t>
    </r>
  </si>
  <si>
    <r>
      <rPr>
        <b val="true"/>
        <sz val="10"/>
        <color rgb="FFFFFFFF"/>
        <rFont val="Arial"/>
        <family val="0"/>
        <charset val="1"/>
      </rPr>
      <t xml:space="preserve">Last-mile
</t>
    </r>
    <r>
      <rPr>
        <b val="true"/>
        <sz val="10"/>
        <color rgb="FFFFFFFF"/>
        <rFont val="Noto Sans CJK SC"/>
        <family val="2"/>
      </rPr>
      <t xml:space="preserve">派送 </t>
    </r>
    <r>
      <rPr>
        <b val="true"/>
        <sz val="10"/>
        <color rgb="FFFFFFFF"/>
        <rFont val="Arial"/>
        <family val="0"/>
        <charset val="1"/>
      </rPr>
      <t xml:space="preserve">($)</t>
    </r>
  </si>
  <si>
    <r>
      <rPr>
        <b val="true"/>
        <sz val="10"/>
        <color rgb="FFFFFFFF"/>
        <rFont val="Arial"/>
        <family val="0"/>
        <charset val="1"/>
      </rPr>
      <t xml:space="preserve">VAS
</t>
    </r>
    <r>
      <rPr>
        <b val="true"/>
        <sz val="10"/>
        <color rgb="FFFFFFFF"/>
        <rFont val="Noto Sans CJK SC"/>
        <family val="2"/>
      </rPr>
      <t xml:space="preserve">增值 </t>
    </r>
    <r>
      <rPr>
        <b val="true"/>
        <sz val="10"/>
        <color rgb="FFFFFFFF"/>
        <rFont val="Arial"/>
        <family val="0"/>
        <charset val="1"/>
      </rPr>
      <t xml:space="preserve">($)</t>
    </r>
  </si>
  <si>
    <r>
      <rPr>
        <b val="true"/>
        <sz val="10"/>
        <color rgb="FFFFFFFF"/>
        <rFont val="Arial"/>
        <family val="0"/>
        <charset val="1"/>
      </rPr>
      <t xml:space="preserve">Other
</t>
    </r>
    <r>
      <rPr>
        <b val="true"/>
        <sz val="10"/>
        <color rgb="FFFFFFFF"/>
        <rFont val="Noto Sans CJK SC"/>
        <family val="2"/>
      </rPr>
      <t xml:space="preserve">其他 </t>
    </r>
    <r>
      <rPr>
        <b val="true"/>
        <sz val="10"/>
        <color rgb="FFFFFFFF"/>
        <rFont val="Arial"/>
        <family val="0"/>
        <charset val="1"/>
      </rPr>
      <t xml:space="preserve">($)</t>
    </r>
  </si>
  <si>
    <r>
      <rPr>
        <b val="true"/>
        <sz val="10"/>
        <color rgb="FFFFFFFF"/>
        <rFont val="Arial"/>
        <family val="0"/>
        <charset val="1"/>
      </rPr>
      <t xml:space="preserve">Cainiao Pay
</t>
    </r>
    <r>
      <rPr>
        <b val="true"/>
        <sz val="10"/>
        <color rgb="FFFFFFFF"/>
        <rFont val="Noto Sans CJK SC"/>
        <family val="2"/>
      </rPr>
      <t xml:space="preserve">菜鸟支付 </t>
    </r>
    <r>
      <rPr>
        <b val="true"/>
        <sz val="10"/>
        <color rgb="FFFFFFFF"/>
        <rFont val="Arial"/>
        <family val="0"/>
        <charset val="1"/>
      </rPr>
      <t xml:space="preserve">($)</t>
    </r>
  </si>
  <si>
    <r>
      <rPr>
        <b val="true"/>
        <sz val="10"/>
        <color rgb="FFFFFFFF"/>
        <rFont val="Arial"/>
        <family val="0"/>
        <charset val="1"/>
      </rPr>
      <t xml:space="preserve">Quote vs
Paid Var
</t>
    </r>
    <r>
      <rPr>
        <b val="true"/>
        <sz val="10"/>
        <color rgb="FFFFFFFF"/>
        <rFont val="Noto Sans CJK SC"/>
        <family val="2"/>
      </rPr>
      <t xml:space="preserve">报价差</t>
    </r>
  </si>
  <si>
    <r>
      <rPr>
        <b val="true"/>
        <sz val="10"/>
        <color rgb="FFFFFFFF"/>
        <rFont val="Arial"/>
        <family val="0"/>
        <charset val="1"/>
      </rPr>
      <t xml:space="preserve">Gross Profit
</t>
    </r>
    <r>
      <rPr>
        <b val="true"/>
        <sz val="10"/>
        <color rgb="FFFFFFFF"/>
        <rFont val="Noto Sans CJK SC"/>
        <family val="2"/>
      </rPr>
      <t xml:space="preserve">毛利 </t>
    </r>
    <r>
      <rPr>
        <b val="true"/>
        <sz val="10"/>
        <color rgb="FFFFFFFF"/>
        <rFont val="Arial"/>
        <family val="0"/>
        <charset val="1"/>
      </rPr>
      <t xml:space="preserve">($)</t>
    </r>
  </si>
  <si>
    <r>
      <rPr>
        <b val="true"/>
        <sz val="10"/>
        <color rgb="FFFFFFFF"/>
        <rFont val="Arial"/>
        <family val="0"/>
        <charset val="1"/>
      </rPr>
      <t xml:space="preserve">Margin
</t>
    </r>
    <r>
      <rPr>
        <b val="true"/>
        <sz val="10"/>
        <color rgb="FFFFFFFF"/>
        <rFont val="Noto Sans CJK SC"/>
        <family val="2"/>
      </rPr>
      <t xml:space="preserve">利润率 </t>
    </r>
    <r>
      <rPr>
        <b val="true"/>
        <sz val="10"/>
        <color rgb="FFFFFFFF"/>
        <rFont val="Arial"/>
        <family val="0"/>
        <charset val="1"/>
      </rPr>
      <t xml:space="preserve">%</t>
    </r>
  </si>
  <si>
    <r>
      <rPr>
        <b val="true"/>
        <sz val="10"/>
        <color rgb="FFFFFFFF"/>
        <rFont val="Arial"/>
        <family val="0"/>
        <charset val="1"/>
      </rPr>
      <t xml:space="preserve">Status
</t>
    </r>
    <r>
      <rPr>
        <b val="true"/>
        <sz val="10"/>
        <color rgb="FFFFFFFF"/>
        <rFont val="Noto Sans CJK SC"/>
        <family val="2"/>
      </rPr>
      <t xml:space="preserve">状态</t>
    </r>
  </si>
  <si>
    <r>
      <rPr>
        <b val="true"/>
        <sz val="10"/>
        <color rgb="FFFFFFFF"/>
        <rFont val="Arial"/>
        <family val="0"/>
        <charset val="1"/>
      </rPr>
      <t xml:space="preserve">Notes
</t>
    </r>
    <r>
      <rPr>
        <b val="true"/>
        <sz val="10"/>
        <color rgb="FFFFFFFF"/>
        <rFont val="Noto Sans CJK SC"/>
        <family val="2"/>
      </rPr>
      <t xml:space="preserve">备注</t>
    </r>
  </si>
  <si>
    <r>
      <rPr>
        <b val="true"/>
        <sz val="10"/>
        <rFont val="Arial"/>
        <family val="0"/>
        <charset val="1"/>
      </rPr>
      <t xml:space="preserve">TOTALS
</t>
    </r>
    <r>
      <rPr>
        <b val="true"/>
        <sz val="10"/>
        <rFont val="Noto Sans CJK SC"/>
        <family val="2"/>
      </rPr>
      <t xml:space="preserve">合计</t>
    </r>
  </si>
  <si>
    <r>
      <rPr>
        <b val="true"/>
        <sz val="14"/>
        <color rgb="FFFFFFFF"/>
        <rFont val="Arial"/>
        <family val="0"/>
        <charset val="1"/>
      </rPr>
      <t xml:space="preserve">AU Superior · </t>
    </r>
    <r>
      <rPr>
        <b val="true"/>
        <sz val="14"/>
        <color rgb="FFFFFFFF"/>
        <rFont val="Noto Sans CJK SC"/>
        <family val="2"/>
      </rPr>
      <t xml:space="preserve">月度汇总 </t>
    </r>
    <r>
      <rPr>
        <b val="true"/>
        <sz val="14"/>
        <color rgb="FFFFFFFF"/>
        <rFont val="Arial"/>
        <family val="0"/>
        <charset val="1"/>
      </rPr>
      <t xml:space="preserve">/ Monthly Summary</t>
    </r>
  </si>
  <si>
    <r>
      <rPr>
        <i val="true"/>
        <sz val="9"/>
        <color rgb="FF666666"/>
        <rFont val="Noto Sans CJK SC"/>
        <family val="2"/>
      </rPr>
      <t xml:space="preserve">从逐票记录自动汇总。</t>
    </r>
    <r>
      <rPr>
        <i val="true"/>
        <sz val="9"/>
        <color rgb="FF666666"/>
        <rFont val="Arial"/>
        <family val="0"/>
        <charset val="1"/>
      </rPr>
      <t xml:space="preserve">AWB </t>
    </r>
    <r>
      <rPr>
        <i val="true"/>
        <sz val="9"/>
        <color rgb="FF666666"/>
        <rFont val="Noto Sans CJK SC"/>
        <family val="2"/>
      </rPr>
      <t xml:space="preserve">以 </t>
    </r>
    <r>
      <rPr>
        <i val="true"/>
        <sz val="9"/>
        <color rgb="FF666666"/>
        <rFont val="Arial"/>
        <family val="0"/>
        <charset val="1"/>
      </rPr>
      <t xml:space="preserve">"LAX" </t>
    </r>
    <r>
      <rPr>
        <i val="true"/>
        <sz val="9"/>
        <color rgb="FF666666"/>
        <rFont val="Noto Sans CJK SC"/>
        <family val="2"/>
      </rPr>
      <t xml:space="preserve">开头归 </t>
    </r>
    <r>
      <rPr>
        <i val="true"/>
        <sz val="9"/>
        <color rgb="FF666666"/>
        <rFont val="Arial"/>
        <family val="0"/>
        <charset val="1"/>
      </rPr>
      <t xml:space="preserve">LAX </t>
    </r>
    <r>
      <rPr>
        <i val="true"/>
        <sz val="9"/>
        <color rgb="FF666666"/>
        <rFont val="Noto Sans CJK SC"/>
        <family val="2"/>
      </rPr>
      <t xml:space="preserve">路线。</t>
    </r>
    <r>
      <rPr>
        <i val="true"/>
        <sz val="9"/>
        <color rgb="FF666666"/>
        <rFont val="Arial"/>
        <family val="0"/>
        <charset val="1"/>
      </rPr>
      <t xml:space="preserve">/ Aggregates from Per-Shipment Log. AWB starting with "LAX" classified as LAX route.</t>
    </r>
  </si>
  <si>
    <r>
      <rPr>
        <b val="true"/>
        <sz val="11"/>
        <color rgb="FFFFFFFF"/>
        <rFont val="Arial"/>
        <family val="0"/>
        <charset val="1"/>
      </rPr>
      <t xml:space="preserve">BY PORT / </t>
    </r>
    <r>
      <rPr>
        <b val="true"/>
        <sz val="11"/>
        <color rgb="FFFFFFFF"/>
        <rFont val="Noto Sans CJK SC"/>
        <family val="2"/>
      </rPr>
      <t xml:space="preserve">按口岸</t>
    </r>
  </si>
  <si>
    <r>
      <rPr>
        <b val="true"/>
        <sz val="10"/>
        <color rgb="FFFFFFFF"/>
        <rFont val="Arial"/>
        <family val="0"/>
        <charset val="1"/>
      </rPr>
      <t xml:space="preserve">Port Group
</t>
    </r>
    <r>
      <rPr>
        <b val="true"/>
        <sz val="10"/>
        <color rgb="FFFFFFFF"/>
        <rFont val="Noto Sans CJK SC"/>
        <family val="2"/>
      </rPr>
      <t xml:space="preserve">口岸</t>
    </r>
  </si>
  <si>
    <r>
      <rPr>
        <b val="true"/>
        <sz val="10"/>
        <color rgb="FFFFFFFF"/>
        <rFont val="Arial"/>
        <family val="0"/>
        <charset val="1"/>
      </rPr>
      <t xml:space="preserve"># Shipments
</t>
    </r>
    <r>
      <rPr>
        <b val="true"/>
        <sz val="10"/>
        <color rgb="FFFFFFFF"/>
        <rFont val="Noto Sans CJK SC"/>
        <family val="2"/>
      </rPr>
      <t xml:space="preserve">票数</t>
    </r>
  </si>
  <si>
    <r>
      <rPr>
        <b val="true"/>
        <sz val="10"/>
        <color rgb="FFFFFFFF"/>
        <rFont val="Arial"/>
        <family val="0"/>
        <charset val="1"/>
      </rPr>
      <t xml:space="preserve">Total Revenue
</t>
    </r>
    <r>
      <rPr>
        <b val="true"/>
        <sz val="10"/>
        <color rgb="FFFFFFFF"/>
        <rFont val="Noto Sans CJK SC"/>
        <family val="2"/>
      </rPr>
      <t xml:space="preserve">总收入 </t>
    </r>
    <r>
      <rPr>
        <b val="true"/>
        <sz val="10"/>
        <color rgb="FFFFFFFF"/>
        <rFont val="Arial"/>
        <family val="0"/>
        <charset val="1"/>
      </rPr>
      <t xml:space="preserve">($)</t>
    </r>
  </si>
  <si>
    <r>
      <rPr>
        <b val="true"/>
        <sz val="10"/>
        <color rgb="FFFFFFFF"/>
        <rFont val="Arial"/>
        <family val="0"/>
        <charset val="1"/>
      </rPr>
      <t xml:space="preserve">Total Cost
</t>
    </r>
    <r>
      <rPr>
        <b val="true"/>
        <sz val="10"/>
        <color rgb="FFFFFFFF"/>
        <rFont val="Noto Sans CJK SC"/>
        <family val="2"/>
      </rPr>
      <t xml:space="preserve">总成本 </t>
    </r>
    <r>
      <rPr>
        <b val="true"/>
        <sz val="10"/>
        <color rgb="FFFFFFFF"/>
        <rFont val="Arial"/>
        <family val="0"/>
        <charset val="1"/>
      </rPr>
      <t xml:space="preserve">($)</t>
    </r>
  </si>
  <si>
    <r>
      <rPr>
        <b val="true"/>
        <sz val="10"/>
        <color rgb="FFFFFFFF"/>
        <rFont val="Arial"/>
        <family val="0"/>
        <charset val="1"/>
      </rPr>
      <t xml:space="preserve">Avg Margin %
</t>
    </r>
    <r>
      <rPr>
        <b val="true"/>
        <sz val="10"/>
        <color rgb="FFFFFFFF"/>
        <rFont val="Noto Sans CJK SC"/>
        <family val="2"/>
      </rPr>
      <t xml:space="preserve">平均利润率</t>
    </r>
  </si>
  <si>
    <r>
      <rPr>
        <b val="true"/>
        <sz val="10"/>
        <color rgb="FFFFFFFF"/>
        <rFont val="Arial"/>
        <family val="0"/>
        <charset val="1"/>
      </rPr>
      <t xml:space="preserve"># Exceptions
</t>
    </r>
    <r>
      <rPr>
        <b val="true"/>
        <sz val="10"/>
        <color rgb="FFFFFFFF"/>
        <rFont val="Noto Sans CJK SC"/>
        <family val="2"/>
      </rPr>
      <t xml:space="preserve">异常数</t>
    </r>
  </si>
  <si>
    <r>
      <rPr>
        <b val="true"/>
        <sz val="10"/>
        <rFont val="Arial"/>
        <family val="0"/>
        <charset val="1"/>
      </rPr>
      <t xml:space="preserve">LAX (</t>
    </r>
    <r>
      <rPr>
        <b val="true"/>
        <sz val="10"/>
        <rFont val="Noto Sans CJK SC"/>
        <family val="2"/>
      </rPr>
      <t xml:space="preserve">含 </t>
    </r>
    <r>
      <rPr>
        <b val="true"/>
        <sz val="10"/>
        <rFont val="Arial"/>
        <family val="0"/>
        <charset val="1"/>
      </rPr>
      <t xml:space="preserve">Min </t>
    </r>
    <r>
      <rPr>
        <b val="true"/>
        <sz val="10"/>
        <rFont val="Noto Sans CJK SC"/>
        <family val="2"/>
      </rPr>
      <t xml:space="preserve">触发 </t>
    </r>
    <r>
      <rPr>
        <b val="true"/>
        <sz val="10"/>
        <rFont val="Arial"/>
        <family val="0"/>
        <charset val="1"/>
      </rPr>
      <t xml:space="preserve">/ incl. Min trigger)</t>
    </r>
  </si>
  <si>
    <r>
      <rPr>
        <b val="true"/>
        <sz val="10"/>
        <rFont val="Arial"/>
        <family val="0"/>
        <charset val="1"/>
      </rPr>
      <t xml:space="preserve">Other Ports / </t>
    </r>
    <r>
      <rPr>
        <b val="true"/>
        <sz val="10"/>
        <rFont val="Noto Sans CJK SC"/>
        <family val="2"/>
      </rPr>
      <t xml:space="preserve">其他口岸</t>
    </r>
  </si>
  <si>
    <r>
      <rPr>
        <b val="true"/>
        <sz val="11"/>
        <rFont val="Arial"/>
        <family val="0"/>
        <charset val="1"/>
      </rPr>
      <t xml:space="preserve">TOTAL / </t>
    </r>
    <r>
      <rPr>
        <b val="true"/>
        <sz val="11"/>
        <rFont val="Noto Sans CJK SC"/>
        <family val="2"/>
      </rPr>
      <t xml:space="preserve">合计</t>
    </r>
  </si>
  <si>
    <r>
      <rPr>
        <b val="true"/>
        <sz val="11"/>
        <color rgb="FFFFFFFF"/>
        <rFont val="Arial"/>
        <family val="0"/>
        <charset val="1"/>
      </rPr>
      <t xml:space="preserve">HEALTH BENCHMARKS / </t>
    </r>
    <r>
      <rPr>
        <b val="true"/>
        <sz val="11"/>
        <color rgb="FFFFFFFF"/>
        <rFont val="Noto Sans CJK SC"/>
        <family val="2"/>
      </rPr>
      <t xml:space="preserve">健康基准</t>
    </r>
  </si>
  <si>
    <r>
      <rPr>
        <b val="true"/>
        <sz val="10"/>
        <color rgb="FFFFFFFF"/>
        <rFont val="Arial"/>
        <family val="0"/>
        <charset val="1"/>
      </rPr>
      <t xml:space="preserve">Route
</t>
    </r>
    <r>
      <rPr>
        <b val="true"/>
        <sz val="10"/>
        <color rgb="FFFFFFFF"/>
        <rFont val="Noto Sans CJK SC"/>
        <family val="2"/>
      </rPr>
      <t xml:space="preserve">路线</t>
    </r>
  </si>
  <si>
    <r>
      <rPr>
        <b val="true"/>
        <sz val="10"/>
        <color rgb="FFFFFFFF"/>
        <rFont val="Arial"/>
        <family val="0"/>
        <charset val="1"/>
      </rPr>
      <t xml:space="preserve">Good
</t>
    </r>
    <r>
      <rPr>
        <b val="true"/>
        <sz val="10"/>
        <color rgb="FFFFFFFF"/>
        <rFont val="Noto Sans CJK SC"/>
        <family val="2"/>
      </rPr>
      <t xml:space="preserve">良好</t>
    </r>
  </si>
  <si>
    <r>
      <rPr>
        <b val="true"/>
        <sz val="10"/>
        <color rgb="FFFFFFFF"/>
        <rFont val="Arial"/>
        <family val="0"/>
        <charset val="1"/>
      </rPr>
      <t xml:space="preserve">Watch
</t>
    </r>
    <r>
      <rPr>
        <b val="true"/>
        <sz val="10"/>
        <color rgb="FFFFFFFF"/>
        <rFont val="Noto Sans CJK SC"/>
        <family val="2"/>
      </rPr>
      <t xml:space="preserve">观察</t>
    </r>
  </si>
  <si>
    <r>
      <rPr>
        <b val="true"/>
        <sz val="10"/>
        <color rgb="FFFFFFFF"/>
        <rFont val="Arial"/>
        <family val="0"/>
        <charset val="1"/>
      </rPr>
      <t xml:space="preserve">Critical
</t>
    </r>
    <r>
      <rPr>
        <b val="true"/>
        <sz val="10"/>
        <color rgb="FFFFFFFF"/>
        <rFont val="Noto Sans CJK SC"/>
        <family val="2"/>
      </rPr>
      <t xml:space="preserve">紧急</t>
    </r>
  </si>
  <si>
    <t xml:space="preserve">LAX</t>
  </si>
  <si>
    <t xml:space="preserve">≥ 12%</t>
  </si>
  <si>
    <t xml:space="preserve">8% - 12%</t>
  </si>
  <si>
    <t xml:space="preserve">&lt; 8%</t>
  </si>
  <si>
    <r>
      <rPr>
        <b val="true"/>
        <sz val="10"/>
        <rFont val="Arial"/>
        <family val="0"/>
        <charset val="1"/>
      </rPr>
      <t xml:space="preserve">Other Ports / </t>
    </r>
    <r>
      <rPr>
        <b val="true"/>
        <sz val="10"/>
        <rFont val="Noto Sans CJK SC"/>
        <family val="2"/>
      </rPr>
      <t xml:space="preserve">其他</t>
    </r>
  </si>
  <si>
    <t xml:space="preserve">≥ 5%</t>
  </si>
  <si>
    <t xml:space="preserve">3% - 5%</t>
  </si>
  <si>
    <t xml:space="preserve">&lt; 3%</t>
  </si>
  <si>
    <r>
      <rPr>
        <b val="true"/>
        <sz val="11"/>
        <color rgb="FFFFFFFF"/>
        <rFont val="Arial"/>
        <family val="0"/>
        <charset val="1"/>
      </rPr>
      <t xml:space="preserve">NOTES / </t>
    </r>
    <r>
      <rPr>
        <b val="true"/>
        <sz val="11"/>
        <color rgb="FFFFFFFF"/>
        <rFont val="Noto Sans CJK SC"/>
        <family val="2"/>
      </rPr>
      <t xml:space="preserve">说明</t>
    </r>
  </si>
  <si>
    <r>
      <rPr>
        <i val="true"/>
        <sz val="9"/>
        <color rgb="FF666666"/>
        <rFont val="Arial"/>
        <family val="0"/>
        <charset val="1"/>
      </rPr>
      <t xml:space="preserve">• LAX </t>
    </r>
    <r>
      <rPr>
        <i val="true"/>
        <sz val="9"/>
        <color rgb="FF666666"/>
        <rFont val="Noto Sans CJK SC"/>
        <family val="2"/>
      </rPr>
      <t xml:space="preserve">路线分类基于 </t>
    </r>
    <r>
      <rPr>
        <i val="true"/>
        <sz val="9"/>
        <color rgb="FF666666"/>
        <rFont val="Arial"/>
        <family val="0"/>
        <charset val="1"/>
      </rPr>
      <t xml:space="preserve">AWB </t>
    </r>
    <r>
      <rPr>
        <i val="true"/>
        <sz val="9"/>
        <color rgb="FF666666"/>
        <rFont val="Noto Sans CJK SC"/>
        <family val="2"/>
      </rPr>
      <t xml:space="preserve">是否以 </t>
    </r>
    <r>
      <rPr>
        <i val="true"/>
        <sz val="9"/>
        <color rgb="FF666666"/>
        <rFont val="Arial"/>
        <family val="0"/>
        <charset val="1"/>
      </rPr>
      <t xml:space="preserve">"LAX" </t>
    </r>
    <r>
      <rPr>
        <i val="true"/>
        <sz val="9"/>
        <color rgb="FF666666"/>
        <rFont val="Noto Sans CJK SC"/>
        <family val="2"/>
      </rPr>
      <t xml:space="preserve">开头。</t>
    </r>
    <r>
      <rPr>
        <i val="true"/>
        <sz val="9"/>
        <color rgb="FF666666"/>
        <rFont val="Arial"/>
        <family val="0"/>
        <charset val="1"/>
      </rPr>
      <t xml:space="preserve">/ LAX route classification is based on AWB starting with "LAX".</t>
    </r>
  </si>
  <si>
    <r>
      <rPr>
        <i val="true"/>
        <sz val="9"/>
        <color rgb="FF666666"/>
        <rFont val="Arial"/>
        <family val="0"/>
        <charset val="1"/>
      </rPr>
      <t xml:space="preserve">• "</t>
    </r>
    <r>
      <rPr>
        <i val="true"/>
        <sz val="9"/>
        <color rgb="FF666666"/>
        <rFont val="Noto Sans CJK SC"/>
        <family val="2"/>
      </rPr>
      <t xml:space="preserve">平均利润率</t>
    </r>
    <r>
      <rPr>
        <i val="true"/>
        <sz val="9"/>
        <color rgb="FF666666"/>
        <rFont val="Arial"/>
        <family val="0"/>
        <charset val="1"/>
      </rPr>
      <t xml:space="preserve">" </t>
    </r>
    <r>
      <rPr>
        <i val="true"/>
        <sz val="9"/>
        <color rgb="FF666666"/>
        <rFont val="Noto Sans CJK SC"/>
        <family val="2"/>
      </rPr>
      <t xml:space="preserve">按收入加权</t>
    </r>
    <r>
      <rPr>
        <i val="true"/>
        <sz val="9"/>
        <color rgb="FF666666"/>
        <rFont val="Arial"/>
        <family val="0"/>
        <charset val="1"/>
      </rPr>
      <t xml:space="preserve">,</t>
    </r>
    <r>
      <rPr>
        <i val="true"/>
        <sz val="9"/>
        <color rgb="FF666666"/>
        <rFont val="Noto Sans CJK SC"/>
        <family val="2"/>
      </rPr>
      <t xml:space="preserve">非简单算术平均。</t>
    </r>
    <r>
      <rPr>
        <i val="true"/>
        <sz val="9"/>
        <color rgb="FF666666"/>
        <rFont val="Arial"/>
        <family val="0"/>
        <charset val="1"/>
      </rPr>
      <t xml:space="preserve">/ "Avg Margin %" is weighted by Revenue, not arithmetic mean.</t>
    </r>
  </si>
  <si>
    <r>
      <rPr>
        <i val="true"/>
        <sz val="9"/>
        <color rgb="FF666666"/>
        <rFont val="Noto Sans CJK SC"/>
        <family val="2"/>
      </rPr>
      <t xml:space="preserve">• 异常计数包括 </t>
    </r>
    <r>
      <rPr>
        <i val="true"/>
        <sz val="9"/>
        <color rgb="FF666666"/>
        <rFont val="Arial"/>
        <family val="0"/>
        <charset val="1"/>
      </rPr>
      <t xml:space="preserve">Per-Shipment Log </t>
    </r>
    <r>
      <rPr>
        <i val="true"/>
        <sz val="9"/>
        <color rgb="FF666666"/>
        <rFont val="Noto Sans CJK SC"/>
        <family val="2"/>
      </rPr>
      <t xml:space="preserve">中 </t>
    </r>
    <r>
      <rPr>
        <i val="true"/>
        <sz val="9"/>
        <color rgb="FF666666"/>
        <rFont val="Arial"/>
        <family val="0"/>
        <charset val="1"/>
      </rPr>
      <t xml:space="preserve">Status </t>
    </r>
    <r>
      <rPr>
        <i val="true"/>
        <sz val="9"/>
        <color rgb="FF666666"/>
        <rFont val="Noto Sans CJK SC"/>
        <family val="2"/>
      </rPr>
      <t xml:space="preserve">为 </t>
    </r>
    <r>
      <rPr>
        <i val="true"/>
        <sz val="9"/>
        <color rgb="FF666666"/>
        <rFont val="Arial"/>
        <family val="0"/>
        <charset val="1"/>
      </rPr>
      <t xml:space="preserve">"EXCEPTION" </t>
    </r>
    <r>
      <rPr>
        <i val="true"/>
        <sz val="9"/>
        <color rgb="FF666666"/>
        <rFont val="Noto Sans CJK SC"/>
        <family val="2"/>
      </rPr>
      <t xml:space="preserve">的行。</t>
    </r>
    <r>
      <rPr>
        <i val="true"/>
        <sz val="9"/>
        <color rgb="FF666666"/>
        <rFont val="Arial"/>
        <family val="0"/>
        <charset val="1"/>
      </rPr>
      <t xml:space="preserve">/ Exception count includes Status="EXCEPTION" rows.</t>
    </r>
  </si>
  <si>
    <r>
      <rPr>
        <i val="true"/>
        <sz val="9"/>
        <color rgb="FF666666"/>
        <rFont val="Noto Sans CJK SC"/>
        <family val="2"/>
      </rPr>
      <t xml:space="preserve">• 若超过 </t>
    </r>
    <r>
      <rPr>
        <i val="true"/>
        <sz val="9"/>
        <color rgb="FF666666"/>
        <rFont val="Arial"/>
        <family val="0"/>
        <charset val="1"/>
      </rPr>
      <t xml:space="preserve">50 </t>
    </r>
    <r>
      <rPr>
        <i val="true"/>
        <sz val="9"/>
        <color rgb="FF666666"/>
        <rFont val="Noto Sans CJK SC"/>
        <family val="2"/>
      </rPr>
      <t xml:space="preserve">票</t>
    </r>
    <r>
      <rPr>
        <i val="true"/>
        <sz val="9"/>
        <color rgb="FF666666"/>
        <rFont val="Arial"/>
        <family val="0"/>
        <charset val="1"/>
      </rPr>
      <t xml:space="preserve">,</t>
    </r>
    <r>
      <rPr>
        <i val="true"/>
        <sz val="9"/>
        <color rgb="FF666666"/>
        <rFont val="Noto Sans CJK SC"/>
        <family val="2"/>
      </rPr>
      <t xml:space="preserve">需更新 </t>
    </r>
    <r>
      <rPr>
        <i val="true"/>
        <sz val="9"/>
        <color rgb="FF666666"/>
        <rFont val="Arial"/>
        <family val="0"/>
        <charset val="1"/>
      </rPr>
      <t xml:space="preserve">COUNTIFS / SUMIFS </t>
    </r>
    <r>
      <rPr>
        <i val="true"/>
        <sz val="9"/>
        <color rgb="FF666666"/>
        <rFont val="Noto Sans CJK SC"/>
        <family val="2"/>
      </rPr>
      <t xml:space="preserve">范围</t>
    </r>
    <r>
      <rPr>
        <i val="true"/>
        <sz val="9"/>
        <color rgb="FF666666"/>
        <rFont val="Arial"/>
        <family val="0"/>
        <charset val="1"/>
      </rPr>
      <t xml:space="preserve">(</t>
    </r>
    <r>
      <rPr>
        <i val="true"/>
        <sz val="9"/>
        <color rgb="FF666666"/>
        <rFont val="Noto Sans CJK SC"/>
        <family val="2"/>
      </rPr>
      <t xml:space="preserve">当前 </t>
    </r>
    <r>
      <rPr>
        <i val="true"/>
        <sz val="9"/>
        <color rgb="FF666666"/>
        <rFont val="Arial"/>
        <family val="0"/>
        <charset val="1"/>
      </rPr>
      <t xml:space="preserve">Row 4-53)</t>
    </r>
    <r>
      <rPr>
        <i val="true"/>
        <sz val="9"/>
        <color rgb="FF666666"/>
        <rFont val="Noto Sans CJK SC"/>
        <family val="2"/>
      </rPr>
      <t xml:space="preserve">。</t>
    </r>
    <r>
      <rPr>
        <i val="true"/>
        <sz val="9"/>
        <color rgb="FF666666"/>
        <rFont val="Arial"/>
        <family val="0"/>
        <charset val="1"/>
      </rPr>
      <t xml:space="preserve">/ Update ranges if exceeding 50 shipments per template.</t>
    </r>
  </si>
  <si>
    <r>
      <rPr>
        <b val="true"/>
        <sz val="14"/>
        <color rgb="FFFFFFFF"/>
        <rFont val="Arial"/>
        <family val="0"/>
        <charset val="1"/>
      </rPr>
      <t xml:space="preserve">AU Superior · </t>
    </r>
    <r>
      <rPr>
        <b val="true"/>
        <sz val="14"/>
        <color rgb="FFFFFFFF"/>
        <rFont val="Noto Sans CJK SC"/>
        <family val="2"/>
      </rPr>
      <t xml:space="preserve">异常追踪 </t>
    </r>
    <r>
      <rPr>
        <b val="true"/>
        <sz val="14"/>
        <color rgb="FFFFFFFF"/>
        <rFont val="Arial"/>
        <family val="0"/>
        <charset val="1"/>
      </rPr>
      <t xml:space="preserve">/ Exception Tracking</t>
    </r>
  </si>
  <si>
    <r>
      <rPr>
        <i val="true"/>
        <sz val="9"/>
        <color rgb="FF666666"/>
        <rFont val="Noto Sans CJK SC"/>
        <family val="2"/>
      </rPr>
      <t xml:space="preserve">追踪 </t>
    </r>
    <r>
      <rPr>
        <i val="true"/>
        <sz val="9"/>
        <color rgb="FF666666"/>
        <rFont val="Arial"/>
        <family val="0"/>
        <charset val="1"/>
      </rPr>
      <t xml:space="preserve">Per-Shipment Log </t>
    </r>
    <r>
      <rPr>
        <i val="true"/>
        <sz val="9"/>
        <color rgb="FF666666"/>
        <rFont val="Noto Sans CJK SC"/>
        <family val="2"/>
      </rPr>
      <t xml:space="preserve">中标记为 </t>
    </r>
    <r>
      <rPr>
        <i val="true"/>
        <sz val="9"/>
        <color rgb="FF666666"/>
        <rFont val="Arial"/>
        <family val="0"/>
        <charset val="1"/>
      </rPr>
      <t xml:space="preserve">EXCEPTION </t>
    </r>
    <r>
      <rPr>
        <i val="true"/>
        <sz val="9"/>
        <color rgb="FF666666"/>
        <rFont val="Noto Sans CJK SC"/>
        <family val="2"/>
      </rPr>
      <t xml:space="preserve">的票。解决后将 </t>
    </r>
    <r>
      <rPr>
        <i val="true"/>
        <sz val="9"/>
        <color rgb="FF666666"/>
        <rFont val="Arial"/>
        <family val="0"/>
        <charset val="1"/>
      </rPr>
      <t xml:space="preserve">Status </t>
    </r>
    <r>
      <rPr>
        <i val="true"/>
        <sz val="9"/>
        <color rgb="FF666666"/>
        <rFont val="Noto Sans CJK SC"/>
        <family val="2"/>
      </rPr>
      <t xml:space="preserve">改为 </t>
    </r>
    <r>
      <rPr>
        <i val="true"/>
        <sz val="9"/>
        <color rgb="FF666666"/>
        <rFont val="Arial"/>
        <family val="0"/>
        <charset val="1"/>
      </rPr>
      <t xml:space="preserve">RECONCILED</t>
    </r>
    <r>
      <rPr>
        <i val="true"/>
        <sz val="9"/>
        <color rgb="FF666666"/>
        <rFont val="Noto Sans CJK SC"/>
        <family val="2"/>
      </rPr>
      <t xml:space="preserve">。</t>
    </r>
    <r>
      <rPr>
        <i val="true"/>
        <sz val="9"/>
        <color rgb="FF666666"/>
        <rFont val="Arial"/>
        <family val="0"/>
        <charset val="1"/>
      </rPr>
      <t xml:space="preserve">/ Track shipments marked as EXCEPTION. Update Status to RECONCILED when resolved.</t>
    </r>
  </si>
  <si>
    <r>
      <rPr>
        <b val="true"/>
        <sz val="10"/>
        <color rgb="FFFFFFFF"/>
        <rFont val="Arial"/>
        <family val="0"/>
        <charset val="1"/>
      </rPr>
      <t xml:space="preserve">Date
</t>
    </r>
    <r>
      <rPr>
        <b val="true"/>
        <sz val="10"/>
        <color rgb="FFFFFFFF"/>
        <rFont val="Noto Sans CJK SC"/>
        <family val="2"/>
      </rPr>
      <t xml:space="preserve">日期</t>
    </r>
  </si>
  <si>
    <r>
      <rPr>
        <b val="true"/>
        <sz val="10"/>
        <color rgb="FFFFFFFF"/>
        <rFont val="Arial"/>
        <family val="0"/>
        <charset val="1"/>
      </rPr>
      <t xml:space="preserve">AWB
</t>
    </r>
    <r>
      <rPr>
        <b val="true"/>
        <sz val="10"/>
        <color rgb="FFFFFFFF"/>
        <rFont val="Noto Sans CJK SC"/>
        <family val="2"/>
      </rPr>
      <t xml:space="preserve">提单</t>
    </r>
  </si>
  <si>
    <r>
      <rPr>
        <b val="true"/>
        <sz val="10"/>
        <color rgb="FFFFFFFF"/>
        <rFont val="Arial"/>
        <family val="0"/>
        <charset val="1"/>
      </rPr>
      <t xml:space="preserve">Issue Type
</t>
    </r>
    <r>
      <rPr>
        <b val="true"/>
        <sz val="10"/>
        <color rgb="FFFFFFFF"/>
        <rFont val="Noto Sans CJK SC"/>
        <family val="2"/>
      </rPr>
      <t xml:space="preserve">异常类型</t>
    </r>
  </si>
  <si>
    <r>
      <rPr>
        <b val="true"/>
        <sz val="10"/>
        <color rgb="FFFFFFFF"/>
        <rFont val="Arial"/>
        <family val="0"/>
        <charset val="1"/>
      </rPr>
      <t xml:space="preserve">Issue Description
</t>
    </r>
    <r>
      <rPr>
        <b val="true"/>
        <sz val="10"/>
        <color rgb="FFFFFFFF"/>
        <rFont val="Noto Sans CJK SC"/>
        <family val="2"/>
      </rPr>
      <t xml:space="preserve">异常描述</t>
    </r>
  </si>
  <si>
    <r>
      <rPr>
        <b val="true"/>
        <sz val="10"/>
        <color rgb="FFFFFFFF"/>
        <rFont val="Arial"/>
        <family val="0"/>
        <charset val="1"/>
      </rPr>
      <t xml:space="preserve">Cost Impact
</t>
    </r>
    <r>
      <rPr>
        <b val="true"/>
        <sz val="10"/>
        <color rgb="FFFFFFFF"/>
        <rFont val="Noto Sans CJK SC"/>
        <family val="2"/>
      </rPr>
      <t xml:space="preserve">成本影响 </t>
    </r>
    <r>
      <rPr>
        <b val="true"/>
        <sz val="10"/>
        <color rgb="FFFFFFFF"/>
        <rFont val="Arial"/>
        <family val="0"/>
        <charset val="1"/>
      </rPr>
      <t xml:space="preserve">($)</t>
    </r>
  </si>
  <si>
    <r>
      <rPr>
        <b val="true"/>
        <sz val="10"/>
        <color rgb="FFFFFFFF"/>
        <rFont val="Arial"/>
        <family val="0"/>
        <charset val="1"/>
      </rPr>
      <t xml:space="preserve">Owner
</t>
    </r>
    <r>
      <rPr>
        <b val="true"/>
        <sz val="10"/>
        <color rgb="FFFFFFFF"/>
        <rFont val="Noto Sans CJK SC"/>
        <family val="2"/>
      </rPr>
      <t xml:space="preserve">责任方</t>
    </r>
  </si>
  <si>
    <r>
      <rPr>
        <b val="true"/>
        <sz val="10"/>
        <color rgb="FFFFFFFF"/>
        <rFont val="Arial"/>
        <family val="0"/>
        <charset val="1"/>
      </rPr>
      <t xml:space="preserve">Resolution Status
</t>
    </r>
    <r>
      <rPr>
        <b val="true"/>
        <sz val="10"/>
        <color rgb="FFFFFFFF"/>
        <rFont val="Noto Sans CJK SC"/>
        <family val="2"/>
      </rPr>
      <t xml:space="preserve">处理状态</t>
    </r>
  </si>
  <si>
    <t xml:space="preserve">Example rows (gray) — replace with actual data</t>
  </si>
  <si>
    <t xml:space="preserve">IZ-1: HS Mismatch</t>
  </si>
  <si>
    <t xml:space="preserve">Forwarder declared 5407.10 but PI specified 5603.94</t>
  </si>
  <si>
    <t xml:space="preserve">Forwarder</t>
  </si>
  <si>
    <t xml:space="preserve">Pending</t>
  </si>
  <si>
    <t xml:space="preserve">IZ-2: Duty Variance</t>
  </si>
  <si>
    <t xml:space="preserve">CBP assessed duty 12% higher than partner.html estimate</t>
  </si>
  <si>
    <t xml:space="preserve">AU Superior</t>
  </si>
  <si>
    <t xml:space="preserve">Resolved</t>
  </si>
  <si>
    <t xml:space="preserve">IZ-3: Last-mile Surcharge</t>
  </si>
  <si>
    <t xml:space="preserve">Residential delivery surcharge not in original quote</t>
  </si>
  <si>
    <t xml:space="preserve">In Progress</t>
  </si>
  <si>
    <t xml:space="preserve">IZ-4: Off-contract Fee</t>
  </si>
  <si>
    <t xml:space="preserve">Forwarder added $50 documentation fee not in agreement</t>
  </si>
  <si>
    <t xml:space="preserve">Disputed</t>
  </si>
  <si>
    <r>
      <rPr>
        <b val="true"/>
        <sz val="11"/>
        <color rgb="FFFFFFFF"/>
        <rFont val="Arial"/>
        <family val="0"/>
        <charset val="1"/>
      </rPr>
      <t xml:space="preserve">ISSUE TYPE REFERENCE / </t>
    </r>
    <r>
      <rPr>
        <b val="true"/>
        <sz val="11"/>
        <color rgb="FFFFFFFF"/>
        <rFont val="Noto Sans CJK SC"/>
        <family val="2"/>
      </rPr>
      <t xml:space="preserve">异常类型参考</t>
    </r>
  </si>
  <si>
    <r>
      <rPr>
        <b val="true"/>
        <sz val="10"/>
        <color rgb="FFFFFFFF"/>
        <rFont val="Arial"/>
        <family val="0"/>
        <charset val="1"/>
      </rPr>
      <t xml:space="preserve">Code
</t>
    </r>
    <r>
      <rPr>
        <b val="true"/>
        <sz val="10"/>
        <color rgb="FFFFFFFF"/>
        <rFont val="Noto Sans CJK SC"/>
        <family val="2"/>
      </rPr>
      <t xml:space="preserve">编号</t>
    </r>
  </si>
  <si>
    <r>
      <rPr>
        <b val="true"/>
        <sz val="10"/>
        <color rgb="FFFFFFFF"/>
        <rFont val="Arial"/>
        <family val="0"/>
        <charset val="1"/>
      </rPr>
      <t xml:space="preserve">Type
</t>
    </r>
    <r>
      <rPr>
        <b val="true"/>
        <sz val="10"/>
        <color rgb="FFFFFFFF"/>
        <rFont val="Noto Sans CJK SC"/>
        <family val="2"/>
      </rPr>
      <t xml:space="preserve">类型</t>
    </r>
  </si>
  <si>
    <r>
      <rPr>
        <b val="true"/>
        <sz val="10"/>
        <color rgb="FFFFFFFF"/>
        <rFont val="Arial"/>
        <family val="0"/>
        <charset val="1"/>
      </rPr>
      <t xml:space="preserve">Description
</t>
    </r>
    <r>
      <rPr>
        <b val="true"/>
        <sz val="10"/>
        <color rgb="FFFFFFFF"/>
        <rFont val="Noto Sans CJK SC"/>
        <family val="2"/>
      </rPr>
      <t xml:space="preserve">描述</t>
    </r>
  </si>
  <si>
    <t xml:space="preserve">IZ-1</t>
  </si>
  <si>
    <r>
      <rPr>
        <b val="true"/>
        <sz val="10"/>
        <rFont val="Arial"/>
        <family val="0"/>
        <charset val="1"/>
      </rPr>
      <t xml:space="preserve">HS Mismatch / HS </t>
    </r>
    <r>
      <rPr>
        <b val="true"/>
        <sz val="10"/>
        <rFont val="Noto Sans CJK SC"/>
        <family val="2"/>
      </rPr>
      <t xml:space="preserve">不一致</t>
    </r>
  </si>
  <si>
    <r>
      <rPr>
        <b val="true"/>
        <sz val="10"/>
        <rFont val="Arial"/>
        <family val="0"/>
        <charset val="1"/>
      </rPr>
      <t xml:space="preserve">PI HS </t>
    </r>
    <r>
      <rPr>
        <b val="true"/>
        <sz val="10"/>
        <rFont val="Noto Sans CJK SC"/>
        <family val="2"/>
      </rPr>
      <t xml:space="preserve">编码与货代发票不符 </t>
    </r>
    <r>
      <rPr>
        <b val="true"/>
        <sz val="10"/>
        <rFont val="Arial"/>
        <family val="0"/>
        <charset val="1"/>
      </rPr>
      <t xml:space="preserve">/ PI HS code differs from forwarder invoice</t>
    </r>
  </si>
  <si>
    <t xml:space="preserve">IZ-2</t>
  </si>
  <si>
    <r>
      <rPr>
        <b val="true"/>
        <sz val="10"/>
        <rFont val="Arial"/>
        <family val="0"/>
        <charset val="1"/>
      </rPr>
      <t xml:space="preserve">Duty Variance / </t>
    </r>
    <r>
      <rPr>
        <b val="true"/>
        <sz val="10"/>
        <rFont val="Noto Sans CJK SC"/>
        <family val="2"/>
      </rPr>
      <t xml:space="preserve">关税差异</t>
    </r>
  </si>
  <si>
    <r>
      <rPr>
        <b val="true"/>
        <sz val="10"/>
        <rFont val="Arial"/>
        <family val="0"/>
        <charset val="1"/>
      </rPr>
      <t xml:space="preserve">CBP </t>
    </r>
    <r>
      <rPr>
        <b val="true"/>
        <sz val="10"/>
        <rFont val="Noto Sans CJK SC"/>
        <family val="2"/>
      </rPr>
      <t xml:space="preserve">核定关税与 </t>
    </r>
    <r>
      <rPr>
        <b val="true"/>
        <sz val="10"/>
        <rFont val="Arial"/>
        <family val="0"/>
        <charset val="1"/>
      </rPr>
      <t xml:space="preserve">partner.html </t>
    </r>
    <r>
      <rPr>
        <b val="true"/>
        <sz val="10"/>
        <rFont val="Noto Sans CJK SC"/>
        <family val="2"/>
      </rPr>
      <t xml:space="preserve">估算差异 </t>
    </r>
    <r>
      <rPr>
        <b val="true"/>
        <sz val="10"/>
        <rFont val="Arial"/>
        <family val="0"/>
        <charset val="1"/>
      </rPr>
      <t xml:space="preserve">&gt;10% / CBP duty differs &gt;10% from estimate</t>
    </r>
  </si>
  <si>
    <t xml:space="preserve">IZ-3</t>
  </si>
  <si>
    <r>
      <rPr>
        <b val="true"/>
        <sz val="10"/>
        <rFont val="Arial"/>
        <family val="0"/>
        <charset val="1"/>
      </rPr>
      <t xml:space="preserve">Last-mile Surcharge / </t>
    </r>
    <r>
      <rPr>
        <b val="true"/>
        <sz val="10"/>
        <rFont val="Noto Sans CJK SC"/>
        <family val="2"/>
      </rPr>
      <t xml:space="preserve">派送附加费</t>
    </r>
  </si>
  <si>
    <r>
      <rPr>
        <b val="true"/>
        <sz val="10"/>
        <rFont val="Noto Sans CJK SC"/>
        <family val="2"/>
      </rPr>
      <t xml:space="preserve">住宅</t>
    </r>
    <r>
      <rPr>
        <b val="true"/>
        <sz val="10"/>
        <rFont val="Arial"/>
        <family val="0"/>
        <charset val="1"/>
      </rPr>
      <t xml:space="preserve">/</t>
    </r>
    <r>
      <rPr>
        <b val="true"/>
        <sz val="10"/>
        <rFont val="Noto Sans CJK SC"/>
        <family val="2"/>
      </rPr>
      <t xml:space="preserve">周六</t>
    </r>
    <r>
      <rPr>
        <b val="true"/>
        <sz val="10"/>
        <rFont val="Arial"/>
        <family val="0"/>
        <charset val="1"/>
      </rPr>
      <t xml:space="preserve">/</t>
    </r>
    <r>
      <rPr>
        <b val="true"/>
        <sz val="10"/>
        <rFont val="Noto Sans CJK SC"/>
        <family val="2"/>
      </rPr>
      <t xml:space="preserve">燃油附加费未在原报价中 </t>
    </r>
    <r>
      <rPr>
        <b val="true"/>
        <sz val="10"/>
        <rFont val="Arial"/>
        <family val="0"/>
        <charset val="1"/>
      </rPr>
      <t xml:space="preserve">/ Surcharges not in original quote</t>
    </r>
  </si>
  <si>
    <t xml:space="preserve">IZ-4</t>
  </si>
  <si>
    <r>
      <rPr>
        <b val="true"/>
        <sz val="10"/>
        <rFont val="Arial"/>
        <family val="0"/>
        <charset val="1"/>
      </rPr>
      <t xml:space="preserve">Off-contract Fee / </t>
    </r>
    <r>
      <rPr>
        <b val="true"/>
        <sz val="10"/>
        <rFont val="Noto Sans CJK SC"/>
        <family val="2"/>
      </rPr>
      <t xml:space="preserve">合同外收费</t>
    </r>
  </si>
  <si>
    <r>
      <rPr>
        <b val="true"/>
        <sz val="10"/>
        <rFont val="Noto Sans CJK SC"/>
        <family val="2"/>
      </rPr>
      <t xml:space="preserve">货代收取合同外项目 </t>
    </r>
    <r>
      <rPr>
        <b val="true"/>
        <sz val="10"/>
        <rFont val="Arial"/>
        <family val="0"/>
        <charset val="1"/>
      </rPr>
      <t xml:space="preserve">/ Forwarder charged item not in agreement</t>
    </r>
  </si>
  <si>
    <t xml:space="preserve">IZ-5</t>
  </si>
  <si>
    <r>
      <rPr>
        <b val="true"/>
        <sz val="10"/>
        <rFont val="Arial"/>
        <family val="0"/>
        <charset val="1"/>
      </rPr>
      <t xml:space="preserve">Forbidden Word / </t>
    </r>
    <r>
      <rPr>
        <b val="true"/>
        <sz val="10"/>
        <rFont val="Noto Sans CJK SC"/>
        <family val="2"/>
      </rPr>
      <t xml:space="preserve">禁用词</t>
    </r>
  </si>
  <si>
    <r>
      <rPr>
        <b val="true"/>
        <sz val="10"/>
        <rFont val="Noto Sans CJK SC"/>
        <family val="2"/>
      </rPr>
      <t xml:space="preserve">商业发票含禁用词 </t>
    </r>
    <r>
      <rPr>
        <b val="true"/>
        <sz val="10"/>
        <rFont val="Arial"/>
        <family val="0"/>
        <charset val="1"/>
      </rPr>
      <t xml:space="preserve">(ballistic, military </t>
    </r>
    <r>
      <rPr>
        <b val="true"/>
        <sz val="10"/>
        <rFont val="Noto Sans CJK SC"/>
        <family val="2"/>
      </rPr>
      <t xml:space="preserve">等</t>
    </r>
    <r>
      <rPr>
        <b val="true"/>
        <sz val="10"/>
        <rFont val="Arial"/>
        <family val="0"/>
        <charset val="1"/>
      </rPr>
      <t xml:space="preserve">) / Commercial invoice contains banned word</t>
    </r>
  </si>
  <si>
    <t xml:space="preserve">IZ-6</t>
  </si>
  <si>
    <r>
      <rPr>
        <b val="true"/>
        <sz val="10"/>
        <rFont val="Arial"/>
        <family val="0"/>
        <charset val="1"/>
      </rPr>
      <t xml:space="preserve">Volume Surcharge / </t>
    </r>
    <r>
      <rPr>
        <b val="true"/>
        <sz val="10"/>
        <rFont val="Noto Sans CJK SC"/>
        <family val="2"/>
      </rPr>
      <t xml:space="preserve">体积附加</t>
    </r>
  </si>
  <si>
    <r>
      <rPr>
        <b val="true"/>
        <sz val="10"/>
        <rFont val="Noto Sans CJK SC"/>
        <family val="2"/>
      </rPr>
      <t xml:space="preserve">货物体积超出预期</t>
    </r>
    <r>
      <rPr>
        <b val="true"/>
        <sz val="10"/>
        <rFont val="Arial"/>
        <family val="0"/>
        <charset val="1"/>
      </rPr>
      <t xml:space="preserve">, </t>
    </r>
    <r>
      <rPr>
        <b val="true"/>
        <sz val="10"/>
        <rFont val="Noto Sans CJK SC"/>
        <family val="2"/>
      </rPr>
      <t xml:space="preserve">触发不同费率档 </t>
    </r>
    <r>
      <rPr>
        <b val="true"/>
        <sz val="10"/>
        <rFont val="Arial"/>
        <family val="0"/>
        <charset val="1"/>
      </rPr>
      <t xml:space="preserve">/ Volume exceeds expected, different rate tier</t>
    </r>
  </si>
  <si>
    <t xml:space="preserve">IZ-7</t>
  </si>
  <si>
    <r>
      <rPr>
        <b val="true"/>
        <sz val="10"/>
        <rFont val="Arial"/>
        <family val="0"/>
        <charset val="1"/>
      </rPr>
      <t xml:space="preserve">Cainiao Underpay / </t>
    </r>
    <r>
      <rPr>
        <b val="true"/>
        <sz val="10"/>
        <rFont val="Noto Sans CJK SC"/>
        <family val="2"/>
      </rPr>
      <t xml:space="preserve">菜鸟少付</t>
    </r>
  </si>
  <si>
    <r>
      <rPr>
        <b val="true"/>
        <sz val="10"/>
        <rFont val="Noto Sans CJK SC"/>
        <family val="2"/>
      </rPr>
      <t xml:space="preserve">菜鸟支付低于 </t>
    </r>
    <r>
      <rPr>
        <b val="true"/>
        <sz val="10"/>
        <rFont val="Arial"/>
        <family val="0"/>
        <charset val="1"/>
      </rPr>
      <t xml:space="preserve">partner.html </t>
    </r>
    <r>
      <rPr>
        <b val="true"/>
        <sz val="10"/>
        <rFont val="Noto Sans CJK SC"/>
        <family val="2"/>
      </rPr>
      <t xml:space="preserve">报价 </t>
    </r>
    <r>
      <rPr>
        <b val="true"/>
        <sz val="10"/>
        <rFont val="Arial"/>
        <family val="0"/>
        <charset val="1"/>
      </rPr>
      <t xml:space="preserve">/ Cainiao paid less than quoted</t>
    </r>
  </si>
  <si>
    <t xml:space="preserve">IZ-8</t>
  </si>
  <si>
    <r>
      <rPr>
        <b val="true"/>
        <sz val="10"/>
        <rFont val="Arial"/>
        <family val="0"/>
        <charset val="1"/>
      </rPr>
      <t xml:space="preserve">Other / </t>
    </r>
    <r>
      <rPr>
        <b val="true"/>
        <sz val="10"/>
        <rFont val="Noto Sans CJK SC"/>
        <family val="2"/>
      </rPr>
      <t xml:space="preserve">其他</t>
    </r>
  </si>
  <si>
    <r>
      <rPr>
        <b val="true"/>
        <sz val="10"/>
        <rFont val="Noto Sans CJK SC"/>
        <family val="2"/>
      </rPr>
      <t xml:space="preserve">使用 </t>
    </r>
    <r>
      <rPr>
        <b val="true"/>
        <sz val="10"/>
        <rFont val="Arial"/>
        <family val="0"/>
        <charset val="1"/>
      </rPr>
      <t xml:space="preserve">Notes </t>
    </r>
    <r>
      <rPr>
        <b val="true"/>
        <sz val="10"/>
        <rFont val="Noto Sans CJK SC"/>
        <family val="2"/>
      </rPr>
      <t xml:space="preserve">列描述 </t>
    </r>
    <r>
      <rPr>
        <b val="true"/>
        <sz val="10"/>
        <rFont val="Arial"/>
        <family val="0"/>
        <charset val="1"/>
      </rPr>
      <t xml:space="preserve">/ Use Notes column for description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</si>
</sst>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.00;&quot;($&quot;#,##0.00\);\-"/>
    <numFmt numFmtId="166" formatCode="#,##0.0"/>
    <numFmt numFmtId="167" formatCode="0.0%;[RED]\(0.0%\);\-"/>
    <numFmt numFmtId="168" formatCode="#,##0"/>
    <numFmt numFmtId="169" formatCode="yyyy\-mm\-dd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4"/>
      <color rgb="FFFFFFFF"/>
      <name val="Noto Sans CJK SC"/>
      <family val="2"/>
    </font>
    <font>
      <b val="true"/>
      <i val="true"/>
      <sz val="9"/>
      <color rgb="FF333333"/>
      <name val="Arial"/>
      <family val="0"/>
      <charset val="1"/>
    </font>
    <font>
      <b val="true"/>
      <i val="true"/>
      <sz val="9"/>
      <color rgb="FF333333"/>
      <name val="Noto Sans CJK SC"/>
      <family val="2"/>
    </font>
    <font>
      <b val="true"/>
      <sz val="10"/>
      <color rgb="FFFFFFFF"/>
      <name val="Arial"/>
      <family val="0"/>
      <charset val="1"/>
    </font>
    <font>
      <b val="true"/>
      <sz val="10"/>
      <color rgb="FFFFFFFF"/>
      <name val="Noto Sans CJK SC"/>
      <family val="2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name val="Noto Sans CJK SC"/>
      <family val="2"/>
    </font>
    <font>
      <i val="true"/>
      <sz val="9"/>
      <color rgb="FF666666"/>
      <name val="Noto Sans CJK SC"/>
      <family val="2"/>
    </font>
    <font>
      <i val="true"/>
      <sz val="9"/>
      <color rgb="FF66666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FFFFFF"/>
      <name val="Noto Sans CJK SC"/>
      <family val="2"/>
    </font>
    <font>
      <b val="true"/>
      <sz val="11"/>
      <name val="Arial"/>
      <family val="0"/>
      <charset val="1"/>
    </font>
    <font>
      <b val="true"/>
      <sz val="11"/>
      <name val="Noto Sans CJK SC"/>
      <family val="2"/>
    </font>
    <font>
      <i val="true"/>
      <sz val="9"/>
      <color rgb="FF999999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F4E78"/>
        <bgColor rgb="FF2F5496"/>
      </patternFill>
    </fill>
    <fill>
      <patternFill patternType="solid">
        <fgColor rgb="FFD9E1F2"/>
        <bgColor rgb="FFE2EFDA"/>
      </patternFill>
    </fill>
    <fill>
      <patternFill patternType="solid">
        <fgColor rgb="FFFFF2CC"/>
        <bgColor rgb="FFFFF8DC"/>
      </patternFill>
    </fill>
    <fill>
      <patternFill patternType="solid">
        <fgColor rgb="FFE2EFDA"/>
        <bgColor rgb="FFE8F4E5"/>
      </patternFill>
    </fill>
    <fill>
      <patternFill patternType="solid">
        <fgColor rgb="FFFCE4D6"/>
        <bgColor rgb="FFFFF2CC"/>
      </patternFill>
    </fill>
    <fill>
      <patternFill patternType="solid">
        <fgColor rgb="FF4F4F4F"/>
        <bgColor rgb="FF666666"/>
      </patternFill>
    </fill>
    <fill>
      <patternFill patternType="solid">
        <fgColor rgb="FFFFF8DC"/>
        <bgColor rgb="FFFFF2CC"/>
      </patternFill>
    </fill>
    <fill>
      <patternFill patternType="solid">
        <fgColor rgb="FFE8F4E5"/>
        <bgColor rgb="FFE2EFDA"/>
      </patternFill>
    </fill>
    <fill>
      <patternFill patternType="solid">
        <fgColor rgb="FFFFE699"/>
        <bgColor rgb="FFFFF2CC"/>
      </patternFill>
    </fill>
    <fill>
      <patternFill patternType="solid">
        <fgColor rgb="FF2F5496"/>
        <bgColor rgb="FF1F4E78"/>
      </patternFill>
    </fill>
    <fill>
      <patternFill patternType="solid">
        <fgColor rgb="FFF2F2F2"/>
        <bgColor rgb="FFE8F4E5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medium">
        <color rgb="FF1F4E78"/>
      </left>
      <right/>
      <top style="medium">
        <color rgb="FF1F4E78"/>
      </top>
      <bottom style="medium">
        <color rgb="FF1F4E78"/>
      </bottom>
      <diagonal/>
    </border>
    <border diagonalUp="false" diagonalDown="false">
      <left style="medium">
        <color rgb="FF1F4E78"/>
      </left>
      <right style="medium">
        <color rgb="FF1F4E78"/>
      </right>
      <top style="medium">
        <color rgb="FF1F4E78"/>
      </top>
      <bottom style="medium">
        <color rgb="FF1F4E78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8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0" fillId="8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1" fillId="9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1" fillId="9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1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2" fillId="1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11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1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2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1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2" fillId="1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20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0" fillId="1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0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DC"/>
      <rgbColor rgb="FFE8F4E5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E699"/>
      <rgbColor rgb="FFFFF2CC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1F4E78"/>
      <rgbColor rgb="FF339966"/>
      <rgbColor rgb="FF003300"/>
      <rgbColor rgb="FF4F4F4F"/>
      <rgbColor rgb="FF993300"/>
      <rgbColor rgb="FF993366"/>
      <rgbColor rgb="FF2F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6"/>
    <col collapsed="false" customWidth="true" hidden="false" outlineLevel="0" max="2" min="2" style="1" width="14"/>
    <col collapsed="false" customWidth="true" hidden="false" outlineLevel="0" max="3" min="3" style="1" width="13"/>
    <col collapsed="false" customWidth="true" hidden="false" outlineLevel="0" max="4" min="4" style="1" width="16"/>
    <col collapsed="false" customWidth="true" hidden="false" outlineLevel="0" max="5" min="5" style="1" width="10"/>
    <col collapsed="false" customWidth="true" hidden="false" outlineLevel="0" max="7" min="6" style="1" width="13"/>
    <col collapsed="false" customWidth="true" hidden="false" outlineLevel="0" max="8" min="8" style="1" width="14"/>
    <col collapsed="false" customWidth="true" hidden="false" outlineLevel="0" max="11" min="9" style="1" width="11"/>
    <col collapsed="false" customWidth="true" hidden="false" outlineLevel="0" max="13" min="12" style="1" width="10"/>
    <col collapsed="false" customWidth="true" hidden="false" outlineLevel="0" max="14" min="14" style="1" width="13"/>
    <col collapsed="false" customWidth="true" hidden="false" outlineLevel="0" max="15" min="15" style="1" width="12"/>
    <col collapsed="false" customWidth="true" hidden="false" outlineLevel="0" max="16" min="16" style="1" width="13"/>
    <col collapsed="false" customWidth="true" hidden="false" outlineLevel="0" max="17" min="17" style="1" width="10"/>
    <col collapsed="false" customWidth="true" hidden="false" outlineLevel="0" max="18" min="18" style="1" width="14"/>
    <col collapsed="false" customWidth="true" hidden="false" outlineLevel="0" max="19" min="19" style="1" width="24"/>
  </cols>
  <sheetData>
    <row r="1" customFormat="false" ht="27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customFormat="false" ht="18" hidden="false" customHeight="true" outlineLevel="0" collapsed="false">
      <c r="A2" s="3" t="s">
        <v>1</v>
      </c>
      <c r="B2" s="3"/>
      <c r="C2" s="3"/>
      <c r="D2" s="3" t="s">
        <v>2</v>
      </c>
      <c r="E2" s="3"/>
      <c r="F2" s="3"/>
      <c r="G2" s="3"/>
      <c r="H2" s="4" t="s">
        <v>3</v>
      </c>
      <c r="I2" s="4"/>
      <c r="J2" s="4"/>
      <c r="K2" s="4"/>
      <c r="L2" s="4"/>
      <c r="M2" s="4"/>
      <c r="N2" s="5" t="s">
        <v>4</v>
      </c>
      <c r="O2" s="6" t="s">
        <v>5</v>
      </c>
      <c r="P2" s="6"/>
      <c r="Q2" s="6"/>
      <c r="R2" s="7" t="s">
        <v>6</v>
      </c>
      <c r="S2" s="7"/>
    </row>
    <row r="3" customFormat="false" ht="31.5" hidden="false" customHeight="true" outlineLevel="0" collapsed="false">
      <c r="A3" s="8" t="s">
        <v>7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8" t="s">
        <v>17</v>
      </c>
      <c r="L3" s="8" t="s">
        <v>18</v>
      </c>
      <c r="M3" s="8" t="s">
        <v>19</v>
      </c>
      <c r="N3" s="8" t="s">
        <v>20</v>
      </c>
      <c r="O3" s="8" t="s">
        <v>21</v>
      </c>
      <c r="P3" s="8" t="s">
        <v>22</v>
      </c>
      <c r="Q3" s="8" t="s">
        <v>23</v>
      </c>
      <c r="R3" s="8" t="s">
        <v>24</v>
      </c>
      <c r="S3" s="8" t="s">
        <v>25</v>
      </c>
    </row>
    <row r="4" customFormat="false" ht="15" hidden="false" customHeight="true" outlineLevel="0" collapsed="false">
      <c r="A4" s="9"/>
      <c r="B4" s="9"/>
      <c r="C4" s="10"/>
      <c r="D4" s="9"/>
      <c r="E4" s="11"/>
      <c r="F4" s="10"/>
      <c r="G4" s="10"/>
      <c r="H4" s="10"/>
      <c r="I4" s="10"/>
      <c r="J4" s="10"/>
      <c r="K4" s="10"/>
      <c r="L4" s="10"/>
      <c r="M4" s="10"/>
      <c r="N4" s="10"/>
      <c r="O4" s="12" t="str">
        <f aca="false">IF(AND(N4&lt;&gt;"",C4&lt;&gt;""),N4-C4,"")</f>
        <v/>
      </c>
      <c r="P4" s="12" t="str">
        <f aca="false">IF(AND(N4&lt;&gt;"",H4&lt;&gt;""),N4-H4,"")</f>
        <v/>
      </c>
      <c r="Q4" s="13" t="str">
        <f aca="false">IF(AND(N4&lt;&gt;"",H4&lt;&gt;"",N4&lt;&gt;0),(N4-H4)/N4,"")</f>
        <v/>
      </c>
      <c r="R4" s="14"/>
      <c r="S4" s="9"/>
    </row>
    <row r="5" customFormat="false" ht="15" hidden="false" customHeight="true" outlineLevel="0" collapsed="false">
      <c r="A5" s="9"/>
      <c r="B5" s="9"/>
      <c r="C5" s="10"/>
      <c r="D5" s="9"/>
      <c r="E5" s="11"/>
      <c r="F5" s="10"/>
      <c r="G5" s="10"/>
      <c r="H5" s="10"/>
      <c r="I5" s="10"/>
      <c r="J5" s="10"/>
      <c r="K5" s="10"/>
      <c r="L5" s="10"/>
      <c r="M5" s="10"/>
      <c r="N5" s="10"/>
      <c r="O5" s="12" t="str">
        <f aca="false">IF(AND(N5&lt;&gt;"",C5&lt;&gt;""),N5-C5,"")</f>
        <v/>
      </c>
      <c r="P5" s="12" t="str">
        <f aca="false">IF(AND(N5&lt;&gt;"",H5&lt;&gt;""),N5-H5,"")</f>
        <v/>
      </c>
      <c r="Q5" s="13" t="str">
        <f aca="false">IF(AND(N5&lt;&gt;"",H5&lt;&gt;"",N5&lt;&gt;0),(N5-H5)/N5,"")</f>
        <v/>
      </c>
      <c r="R5" s="14"/>
      <c r="S5" s="9"/>
    </row>
    <row r="6" customFormat="false" ht="15" hidden="false" customHeight="true" outlineLevel="0" collapsed="false">
      <c r="A6" s="9"/>
      <c r="B6" s="9"/>
      <c r="C6" s="10"/>
      <c r="D6" s="9"/>
      <c r="E6" s="11"/>
      <c r="F6" s="10"/>
      <c r="G6" s="10"/>
      <c r="H6" s="10"/>
      <c r="I6" s="10"/>
      <c r="J6" s="10"/>
      <c r="K6" s="10"/>
      <c r="L6" s="10"/>
      <c r="M6" s="10"/>
      <c r="N6" s="10"/>
      <c r="O6" s="12" t="str">
        <f aca="false">IF(AND(N6&lt;&gt;"",C6&lt;&gt;""),N6-C6,"")</f>
        <v/>
      </c>
      <c r="P6" s="12" t="str">
        <f aca="false">IF(AND(N6&lt;&gt;"",H6&lt;&gt;""),N6-H6,"")</f>
        <v/>
      </c>
      <c r="Q6" s="13" t="str">
        <f aca="false">IF(AND(N6&lt;&gt;"",H6&lt;&gt;"",N6&lt;&gt;0),(N6-H6)/N6,"")</f>
        <v/>
      </c>
      <c r="R6" s="14"/>
      <c r="S6" s="9"/>
    </row>
    <row r="7" customFormat="false" ht="15" hidden="false" customHeight="true" outlineLevel="0" collapsed="false">
      <c r="A7" s="9"/>
      <c r="B7" s="9"/>
      <c r="C7" s="10"/>
      <c r="D7" s="9"/>
      <c r="E7" s="11"/>
      <c r="F7" s="10"/>
      <c r="G7" s="10"/>
      <c r="H7" s="10"/>
      <c r="I7" s="10"/>
      <c r="J7" s="10"/>
      <c r="K7" s="10"/>
      <c r="L7" s="10"/>
      <c r="M7" s="10"/>
      <c r="N7" s="10"/>
      <c r="O7" s="12" t="str">
        <f aca="false">IF(AND(N7&lt;&gt;"",C7&lt;&gt;""),N7-C7,"")</f>
        <v/>
      </c>
      <c r="P7" s="12" t="str">
        <f aca="false">IF(AND(N7&lt;&gt;"",H7&lt;&gt;""),N7-H7,"")</f>
        <v/>
      </c>
      <c r="Q7" s="13" t="str">
        <f aca="false">IF(AND(N7&lt;&gt;"",H7&lt;&gt;"",N7&lt;&gt;0),(N7-H7)/N7,"")</f>
        <v/>
      </c>
      <c r="R7" s="14"/>
      <c r="S7" s="9"/>
    </row>
    <row r="8" customFormat="false" ht="15" hidden="false" customHeight="true" outlineLevel="0" collapsed="false">
      <c r="A8" s="9"/>
      <c r="B8" s="9"/>
      <c r="C8" s="10"/>
      <c r="D8" s="9"/>
      <c r="E8" s="11"/>
      <c r="F8" s="10"/>
      <c r="G8" s="10"/>
      <c r="H8" s="10"/>
      <c r="I8" s="10"/>
      <c r="J8" s="10"/>
      <c r="K8" s="10"/>
      <c r="L8" s="10"/>
      <c r="M8" s="10"/>
      <c r="N8" s="10"/>
      <c r="O8" s="12" t="str">
        <f aca="false">IF(AND(N8&lt;&gt;"",C8&lt;&gt;""),N8-C8,"")</f>
        <v/>
      </c>
      <c r="P8" s="12" t="str">
        <f aca="false">IF(AND(N8&lt;&gt;"",H8&lt;&gt;""),N8-H8,"")</f>
        <v/>
      </c>
      <c r="Q8" s="13" t="str">
        <f aca="false">IF(AND(N8&lt;&gt;"",H8&lt;&gt;"",N8&lt;&gt;0),(N8-H8)/N8,"")</f>
        <v/>
      </c>
      <c r="R8" s="14"/>
      <c r="S8" s="9"/>
    </row>
    <row r="9" customFormat="false" ht="15" hidden="false" customHeight="true" outlineLevel="0" collapsed="false">
      <c r="A9" s="9"/>
      <c r="B9" s="9"/>
      <c r="C9" s="10"/>
      <c r="D9" s="9"/>
      <c r="E9" s="11"/>
      <c r="F9" s="10"/>
      <c r="G9" s="10"/>
      <c r="H9" s="10"/>
      <c r="I9" s="10"/>
      <c r="J9" s="10"/>
      <c r="K9" s="10"/>
      <c r="L9" s="10"/>
      <c r="M9" s="10"/>
      <c r="N9" s="10"/>
      <c r="O9" s="12" t="str">
        <f aca="false">IF(AND(N9&lt;&gt;"",C9&lt;&gt;""),N9-C9,"")</f>
        <v/>
      </c>
      <c r="P9" s="12" t="str">
        <f aca="false">IF(AND(N9&lt;&gt;"",H9&lt;&gt;""),N9-H9,"")</f>
        <v/>
      </c>
      <c r="Q9" s="13" t="str">
        <f aca="false">IF(AND(N9&lt;&gt;"",H9&lt;&gt;"",N9&lt;&gt;0),(N9-H9)/N9,"")</f>
        <v/>
      </c>
      <c r="R9" s="14"/>
      <c r="S9" s="9"/>
    </row>
    <row r="10" customFormat="false" ht="15" hidden="false" customHeight="true" outlineLevel="0" collapsed="false">
      <c r="A10" s="9"/>
      <c r="B10" s="9"/>
      <c r="C10" s="10"/>
      <c r="D10" s="9"/>
      <c r="E10" s="11"/>
      <c r="F10" s="10"/>
      <c r="G10" s="10"/>
      <c r="H10" s="10"/>
      <c r="I10" s="10"/>
      <c r="J10" s="10"/>
      <c r="K10" s="10"/>
      <c r="L10" s="10"/>
      <c r="M10" s="10"/>
      <c r="N10" s="10"/>
      <c r="O10" s="12" t="str">
        <f aca="false">IF(AND(N10&lt;&gt;"",C10&lt;&gt;""),N10-C10,"")</f>
        <v/>
      </c>
      <c r="P10" s="12" t="str">
        <f aca="false">IF(AND(N10&lt;&gt;"",H10&lt;&gt;""),N10-H10,"")</f>
        <v/>
      </c>
      <c r="Q10" s="13" t="str">
        <f aca="false">IF(AND(N10&lt;&gt;"",H10&lt;&gt;"",N10&lt;&gt;0),(N10-H10)/N10,"")</f>
        <v/>
      </c>
      <c r="R10" s="14"/>
      <c r="S10" s="9"/>
    </row>
    <row r="11" customFormat="false" ht="15" hidden="false" customHeight="true" outlineLevel="0" collapsed="false">
      <c r="A11" s="9"/>
      <c r="B11" s="9"/>
      <c r="C11" s="10"/>
      <c r="D11" s="9"/>
      <c r="E11" s="11"/>
      <c r="F11" s="10"/>
      <c r="G11" s="10"/>
      <c r="H11" s="10"/>
      <c r="I11" s="10"/>
      <c r="J11" s="10"/>
      <c r="K11" s="10"/>
      <c r="L11" s="10"/>
      <c r="M11" s="10"/>
      <c r="N11" s="10"/>
      <c r="O11" s="12" t="str">
        <f aca="false">IF(AND(N11&lt;&gt;"",C11&lt;&gt;""),N11-C11,"")</f>
        <v/>
      </c>
      <c r="P11" s="12" t="str">
        <f aca="false">IF(AND(N11&lt;&gt;"",H11&lt;&gt;""),N11-H11,"")</f>
        <v/>
      </c>
      <c r="Q11" s="13" t="str">
        <f aca="false">IF(AND(N11&lt;&gt;"",H11&lt;&gt;"",N11&lt;&gt;0),(N11-H11)/N11,"")</f>
        <v/>
      </c>
      <c r="R11" s="14"/>
      <c r="S11" s="9"/>
    </row>
    <row r="12" customFormat="false" ht="15" hidden="false" customHeight="true" outlineLevel="0" collapsed="false">
      <c r="A12" s="9"/>
      <c r="B12" s="9"/>
      <c r="C12" s="10"/>
      <c r="D12" s="9"/>
      <c r="E12" s="11"/>
      <c r="F12" s="10"/>
      <c r="G12" s="10"/>
      <c r="H12" s="10"/>
      <c r="I12" s="10"/>
      <c r="J12" s="10"/>
      <c r="K12" s="10"/>
      <c r="L12" s="10"/>
      <c r="M12" s="10"/>
      <c r="N12" s="10"/>
      <c r="O12" s="12" t="str">
        <f aca="false">IF(AND(N12&lt;&gt;"",C12&lt;&gt;""),N12-C12,"")</f>
        <v/>
      </c>
      <c r="P12" s="12" t="str">
        <f aca="false">IF(AND(N12&lt;&gt;"",H12&lt;&gt;""),N12-H12,"")</f>
        <v/>
      </c>
      <c r="Q12" s="13" t="str">
        <f aca="false">IF(AND(N12&lt;&gt;"",H12&lt;&gt;"",N12&lt;&gt;0),(N12-H12)/N12,"")</f>
        <v/>
      </c>
      <c r="R12" s="14"/>
      <c r="S12" s="9"/>
    </row>
    <row r="13" customFormat="false" ht="15" hidden="false" customHeight="true" outlineLevel="0" collapsed="false">
      <c r="A13" s="9"/>
      <c r="B13" s="9"/>
      <c r="C13" s="10"/>
      <c r="D13" s="9"/>
      <c r="E13" s="11"/>
      <c r="F13" s="10"/>
      <c r="G13" s="10"/>
      <c r="H13" s="10"/>
      <c r="I13" s="10"/>
      <c r="J13" s="10"/>
      <c r="K13" s="10"/>
      <c r="L13" s="10"/>
      <c r="M13" s="10"/>
      <c r="N13" s="10"/>
      <c r="O13" s="12" t="str">
        <f aca="false">IF(AND(N13&lt;&gt;"",C13&lt;&gt;""),N13-C13,"")</f>
        <v/>
      </c>
      <c r="P13" s="12" t="str">
        <f aca="false">IF(AND(N13&lt;&gt;"",H13&lt;&gt;""),N13-H13,"")</f>
        <v/>
      </c>
      <c r="Q13" s="13" t="str">
        <f aca="false">IF(AND(N13&lt;&gt;"",H13&lt;&gt;"",N13&lt;&gt;0),(N13-H13)/N13,"")</f>
        <v/>
      </c>
      <c r="R13" s="14"/>
      <c r="S13" s="9"/>
    </row>
    <row r="14" customFormat="false" ht="15" hidden="false" customHeight="true" outlineLevel="0" collapsed="false">
      <c r="A14" s="9"/>
      <c r="B14" s="9"/>
      <c r="C14" s="10"/>
      <c r="D14" s="9"/>
      <c r="E14" s="11"/>
      <c r="F14" s="10"/>
      <c r="G14" s="10"/>
      <c r="H14" s="10"/>
      <c r="I14" s="10"/>
      <c r="J14" s="10"/>
      <c r="K14" s="10"/>
      <c r="L14" s="10"/>
      <c r="M14" s="10"/>
      <c r="N14" s="10"/>
      <c r="O14" s="12" t="str">
        <f aca="false">IF(AND(N14&lt;&gt;"",C14&lt;&gt;""),N14-C14,"")</f>
        <v/>
      </c>
      <c r="P14" s="12" t="str">
        <f aca="false">IF(AND(N14&lt;&gt;"",H14&lt;&gt;""),N14-H14,"")</f>
        <v/>
      </c>
      <c r="Q14" s="13" t="str">
        <f aca="false">IF(AND(N14&lt;&gt;"",H14&lt;&gt;"",N14&lt;&gt;0),(N14-H14)/N14,"")</f>
        <v/>
      </c>
      <c r="R14" s="14"/>
      <c r="S14" s="9"/>
    </row>
    <row r="15" customFormat="false" ht="15" hidden="false" customHeight="true" outlineLevel="0" collapsed="false">
      <c r="A15" s="9"/>
      <c r="B15" s="9"/>
      <c r="C15" s="10"/>
      <c r="D15" s="9"/>
      <c r="E15" s="11"/>
      <c r="F15" s="10"/>
      <c r="G15" s="10"/>
      <c r="H15" s="10"/>
      <c r="I15" s="10"/>
      <c r="J15" s="10"/>
      <c r="K15" s="10"/>
      <c r="L15" s="10"/>
      <c r="M15" s="10"/>
      <c r="N15" s="10"/>
      <c r="O15" s="12" t="str">
        <f aca="false">IF(AND(N15&lt;&gt;"",C15&lt;&gt;""),N15-C15,"")</f>
        <v/>
      </c>
      <c r="P15" s="12" t="str">
        <f aca="false">IF(AND(N15&lt;&gt;"",H15&lt;&gt;""),N15-H15,"")</f>
        <v/>
      </c>
      <c r="Q15" s="13" t="str">
        <f aca="false">IF(AND(N15&lt;&gt;"",H15&lt;&gt;"",N15&lt;&gt;0),(N15-H15)/N15,"")</f>
        <v/>
      </c>
      <c r="R15" s="14"/>
      <c r="S15" s="9"/>
    </row>
    <row r="16" customFormat="false" ht="15" hidden="false" customHeight="true" outlineLevel="0" collapsed="false">
      <c r="A16" s="9"/>
      <c r="B16" s="9"/>
      <c r="C16" s="10"/>
      <c r="D16" s="9"/>
      <c r="E16" s="11"/>
      <c r="F16" s="10"/>
      <c r="G16" s="10"/>
      <c r="H16" s="10"/>
      <c r="I16" s="10"/>
      <c r="J16" s="10"/>
      <c r="K16" s="10"/>
      <c r="L16" s="10"/>
      <c r="M16" s="10"/>
      <c r="N16" s="10"/>
      <c r="O16" s="12" t="str">
        <f aca="false">IF(AND(N16&lt;&gt;"",C16&lt;&gt;""),N16-C16,"")</f>
        <v/>
      </c>
      <c r="P16" s="12" t="str">
        <f aca="false">IF(AND(N16&lt;&gt;"",H16&lt;&gt;""),N16-H16,"")</f>
        <v/>
      </c>
      <c r="Q16" s="13" t="str">
        <f aca="false">IF(AND(N16&lt;&gt;"",H16&lt;&gt;"",N16&lt;&gt;0),(N16-H16)/N16,"")</f>
        <v/>
      </c>
      <c r="R16" s="14"/>
      <c r="S16" s="9"/>
    </row>
    <row r="17" customFormat="false" ht="15" hidden="false" customHeight="true" outlineLevel="0" collapsed="false">
      <c r="A17" s="9"/>
      <c r="B17" s="9"/>
      <c r="C17" s="10"/>
      <c r="D17" s="9"/>
      <c r="E17" s="11"/>
      <c r="F17" s="10"/>
      <c r="G17" s="10"/>
      <c r="H17" s="10"/>
      <c r="I17" s="10"/>
      <c r="J17" s="10"/>
      <c r="K17" s="10"/>
      <c r="L17" s="10"/>
      <c r="M17" s="10"/>
      <c r="N17" s="10"/>
      <c r="O17" s="12" t="str">
        <f aca="false">IF(AND(N17&lt;&gt;"",C17&lt;&gt;""),N17-C17,"")</f>
        <v/>
      </c>
      <c r="P17" s="12" t="str">
        <f aca="false">IF(AND(N17&lt;&gt;"",H17&lt;&gt;""),N17-H17,"")</f>
        <v/>
      </c>
      <c r="Q17" s="13" t="str">
        <f aca="false">IF(AND(N17&lt;&gt;"",H17&lt;&gt;"",N17&lt;&gt;0),(N17-H17)/N17,"")</f>
        <v/>
      </c>
      <c r="R17" s="14"/>
      <c r="S17" s="9"/>
    </row>
    <row r="18" customFormat="false" ht="15" hidden="false" customHeight="true" outlineLevel="0" collapsed="false">
      <c r="A18" s="9"/>
      <c r="B18" s="9"/>
      <c r="C18" s="10"/>
      <c r="D18" s="9"/>
      <c r="E18" s="11"/>
      <c r="F18" s="10"/>
      <c r="G18" s="10"/>
      <c r="H18" s="10"/>
      <c r="I18" s="10"/>
      <c r="J18" s="10"/>
      <c r="K18" s="10"/>
      <c r="L18" s="10"/>
      <c r="M18" s="10"/>
      <c r="N18" s="10"/>
      <c r="O18" s="12" t="str">
        <f aca="false">IF(AND(N18&lt;&gt;"",C18&lt;&gt;""),N18-C18,"")</f>
        <v/>
      </c>
      <c r="P18" s="12" t="str">
        <f aca="false">IF(AND(N18&lt;&gt;"",H18&lt;&gt;""),N18-H18,"")</f>
        <v/>
      </c>
      <c r="Q18" s="13" t="str">
        <f aca="false">IF(AND(N18&lt;&gt;"",H18&lt;&gt;"",N18&lt;&gt;0),(N18-H18)/N18,"")</f>
        <v/>
      </c>
      <c r="R18" s="14"/>
      <c r="S18" s="9"/>
    </row>
    <row r="19" customFormat="false" ht="15" hidden="false" customHeight="true" outlineLevel="0" collapsed="false">
      <c r="A19" s="9"/>
      <c r="B19" s="9"/>
      <c r="C19" s="10"/>
      <c r="D19" s="9"/>
      <c r="E19" s="11"/>
      <c r="F19" s="10"/>
      <c r="G19" s="10"/>
      <c r="H19" s="10"/>
      <c r="I19" s="10"/>
      <c r="J19" s="10"/>
      <c r="K19" s="10"/>
      <c r="L19" s="10"/>
      <c r="M19" s="10"/>
      <c r="N19" s="10"/>
      <c r="O19" s="12" t="str">
        <f aca="false">IF(AND(N19&lt;&gt;"",C19&lt;&gt;""),N19-C19,"")</f>
        <v/>
      </c>
      <c r="P19" s="12" t="str">
        <f aca="false">IF(AND(N19&lt;&gt;"",H19&lt;&gt;""),N19-H19,"")</f>
        <v/>
      </c>
      <c r="Q19" s="13" t="str">
        <f aca="false">IF(AND(N19&lt;&gt;"",H19&lt;&gt;"",N19&lt;&gt;0),(N19-H19)/N19,"")</f>
        <v/>
      </c>
      <c r="R19" s="14"/>
      <c r="S19" s="9"/>
    </row>
    <row r="20" customFormat="false" ht="15" hidden="false" customHeight="true" outlineLevel="0" collapsed="false">
      <c r="A20" s="9"/>
      <c r="B20" s="9"/>
      <c r="C20" s="10"/>
      <c r="D20" s="9"/>
      <c r="E20" s="11"/>
      <c r="F20" s="10"/>
      <c r="G20" s="10"/>
      <c r="H20" s="10"/>
      <c r="I20" s="10"/>
      <c r="J20" s="10"/>
      <c r="K20" s="10"/>
      <c r="L20" s="10"/>
      <c r="M20" s="10"/>
      <c r="N20" s="10"/>
      <c r="O20" s="12" t="str">
        <f aca="false">IF(AND(N20&lt;&gt;"",C20&lt;&gt;""),N20-C20,"")</f>
        <v/>
      </c>
      <c r="P20" s="12" t="str">
        <f aca="false">IF(AND(N20&lt;&gt;"",H20&lt;&gt;""),N20-H20,"")</f>
        <v/>
      </c>
      <c r="Q20" s="13" t="str">
        <f aca="false">IF(AND(N20&lt;&gt;"",H20&lt;&gt;"",N20&lt;&gt;0),(N20-H20)/N20,"")</f>
        <v/>
      </c>
      <c r="R20" s="14"/>
      <c r="S20" s="9"/>
    </row>
    <row r="21" customFormat="false" ht="15" hidden="false" customHeight="true" outlineLevel="0" collapsed="false">
      <c r="A21" s="9"/>
      <c r="B21" s="9"/>
      <c r="C21" s="10"/>
      <c r="D21" s="9"/>
      <c r="E21" s="11"/>
      <c r="F21" s="10"/>
      <c r="G21" s="10"/>
      <c r="H21" s="10"/>
      <c r="I21" s="10"/>
      <c r="J21" s="10"/>
      <c r="K21" s="10"/>
      <c r="L21" s="10"/>
      <c r="M21" s="10"/>
      <c r="N21" s="10"/>
      <c r="O21" s="12" t="str">
        <f aca="false">IF(AND(N21&lt;&gt;"",C21&lt;&gt;""),N21-C21,"")</f>
        <v/>
      </c>
      <c r="P21" s="12" t="str">
        <f aca="false">IF(AND(N21&lt;&gt;"",H21&lt;&gt;""),N21-H21,"")</f>
        <v/>
      </c>
      <c r="Q21" s="13" t="str">
        <f aca="false">IF(AND(N21&lt;&gt;"",H21&lt;&gt;"",N21&lt;&gt;0),(N21-H21)/N21,"")</f>
        <v/>
      </c>
      <c r="R21" s="14"/>
      <c r="S21" s="9"/>
    </row>
    <row r="22" customFormat="false" ht="15" hidden="false" customHeight="true" outlineLevel="0" collapsed="false">
      <c r="A22" s="9"/>
      <c r="B22" s="9"/>
      <c r="C22" s="10"/>
      <c r="D22" s="9"/>
      <c r="E22" s="11"/>
      <c r="F22" s="10"/>
      <c r="G22" s="10"/>
      <c r="H22" s="10"/>
      <c r="I22" s="10"/>
      <c r="J22" s="10"/>
      <c r="K22" s="10"/>
      <c r="L22" s="10"/>
      <c r="M22" s="10"/>
      <c r="N22" s="10"/>
      <c r="O22" s="12" t="str">
        <f aca="false">IF(AND(N22&lt;&gt;"",C22&lt;&gt;""),N22-C22,"")</f>
        <v/>
      </c>
      <c r="P22" s="12" t="str">
        <f aca="false">IF(AND(N22&lt;&gt;"",H22&lt;&gt;""),N22-H22,"")</f>
        <v/>
      </c>
      <c r="Q22" s="13" t="str">
        <f aca="false">IF(AND(N22&lt;&gt;"",H22&lt;&gt;"",N22&lt;&gt;0),(N22-H22)/N22,"")</f>
        <v/>
      </c>
      <c r="R22" s="14"/>
      <c r="S22" s="9"/>
    </row>
    <row r="23" customFormat="false" ht="15" hidden="false" customHeight="true" outlineLevel="0" collapsed="false">
      <c r="A23" s="9"/>
      <c r="B23" s="9"/>
      <c r="C23" s="10"/>
      <c r="D23" s="9"/>
      <c r="E23" s="11"/>
      <c r="F23" s="10"/>
      <c r="G23" s="10"/>
      <c r="H23" s="10"/>
      <c r="I23" s="10"/>
      <c r="J23" s="10"/>
      <c r="K23" s="10"/>
      <c r="L23" s="10"/>
      <c r="M23" s="10"/>
      <c r="N23" s="10"/>
      <c r="O23" s="12" t="str">
        <f aca="false">IF(AND(N23&lt;&gt;"",C23&lt;&gt;""),N23-C23,"")</f>
        <v/>
      </c>
      <c r="P23" s="12" t="str">
        <f aca="false">IF(AND(N23&lt;&gt;"",H23&lt;&gt;""),N23-H23,"")</f>
        <v/>
      </c>
      <c r="Q23" s="13" t="str">
        <f aca="false">IF(AND(N23&lt;&gt;"",H23&lt;&gt;"",N23&lt;&gt;0),(N23-H23)/N23,"")</f>
        <v/>
      </c>
      <c r="R23" s="14"/>
      <c r="S23" s="9"/>
    </row>
    <row r="24" customFormat="false" ht="15" hidden="false" customHeight="true" outlineLevel="0" collapsed="false">
      <c r="A24" s="9"/>
      <c r="B24" s="9"/>
      <c r="C24" s="10"/>
      <c r="D24" s="9"/>
      <c r="E24" s="11"/>
      <c r="F24" s="10"/>
      <c r="G24" s="10"/>
      <c r="H24" s="10"/>
      <c r="I24" s="10"/>
      <c r="J24" s="10"/>
      <c r="K24" s="10"/>
      <c r="L24" s="10"/>
      <c r="M24" s="10"/>
      <c r="N24" s="10"/>
      <c r="O24" s="12" t="str">
        <f aca="false">IF(AND(N24&lt;&gt;"",C24&lt;&gt;""),N24-C24,"")</f>
        <v/>
      </c>
      <c r="P24" s="12" t="str">
        <f aca="false">IF(AND(N24&lt;&gt;"",H24&lt;&gt;""),N24-H24,"")</f>
        <v/>
      </c>
      <c r="Q24" s="13" t="str">
        <f aca="false">IF(AND(N24&lt;&gt;"",H24&lt;&gt;"",N24&lt;&gt;0),(N24-H24)/N24,"")</f>
        <v/>
      </c>
      <c r="R24" s="14"/>
      <c r="S24" s="9"/>
    </row>
    <row r="25" customFormat="false" ht="15" hidden="false" customHeight="true" outlineLevel="0" collapsed="false">
      <c r="A25" s="9"/>
      <c r="B25" s="9"/>
      <c r="C25" s="10"/>
      <c r="D25" s="9"/>
      <c r="E25" s="11"/>
      <c r="F25" s="10"/>
      <c r="G25" s="10"/>
      <c r="H25" s="10"/>
      <c r="I25" s="10"/>
      <c r="J25" s="10"/>
      <c r="K25" s="10"/>
      <c r="L25" s="10"/>
      <c r="M25" s="10"/>
      <c r="N25" s="10"/>
      <c r="O25" s="12" t="str">
        <f aca="false">IF(AND(N25&lt;&gt;"",C25&lt;&gt;""),N25-C25,"")</f>
        <v/>
      </c>
      <c r="P25" s="12" t="str">
        <f aca="false">IF(AND(N25&lt;&gt;"",H25&lt;&gt;""),N25-H25,"")</f>
        <v/>
      </c>
      <c r="Q25" s="13" t="str">
        <f aca="false">IF(AND(N25&lt;&gt;"",H25&lt;&gt;"",N25&lt;&gt;0),(N25-H25)/N25,"")</f>
        <v/>
      </c>
      <c r="R25" s="14"/>
      <c r="S25" s="9"/>
    </row>
    <row r="26" customFormat="false" ht="15" hidden="false" customHeight="true" outlineLevel="0" collapsed="false">
      <c r="A26" s="9"/>
      <c r="B26" s="9"/>
      <c r="C26" s="10"/>
      <c r="D26" s="9"/>
      <c r="E26" s="11"/>
      <c r="F26" s="10"/>
      <c r="G26" s="10"/>
      <c r="H26" s="10"/>
      <c r="I26" s="10"/>
      <c r="J26" s="10"/>
      <c r="K26" s="10"/>
      <c r="L26" s="10"/>
      <c r="M26" s="10"/>
      <c r="N26" s="10"/>
      <c r="O26" s="12" t="str">
        <f aca="false">IF(AND(N26&lt;&gt;"",C26&lt;&gt;""),N26-C26,"")</f>
        <v/>
      </c>
      <c r="P26" s="12" t="str">
        <f aca="false">IF(AND(N26&lt;&gt;"",H26&lt;&gt;""),N26-H26,"")</f>
        <v/>
      </c>
      <c r="Q26" s="13" t="str">
        <f aca="false">IF(AND(N26&lt;&gt;"",H26&lt;&gt;"",N26&lt;&gt;0),(N26-H26)/N26,"")</f>
        <v/>
      </c>
      <c r="R26" s="14"/>
      <c r="S26" s="9"/>
    </row>
    <row r="27" customFormat="false" ht="15" hidden="false" customHeight="true" outlineLevel="0" collapsed="false">
      <c r="A27" s="9"/>
      <c r="B27" s="9"/>
      <c r="C27" s="10"/>
      <c r="D27" s="9"/>
      <c r="E27" s="11"/>
      <c r="F27" s="10"/>
      <c r="G27" s="10"/>
      <c r="H27" s="10"/>
      <c r="I27" s="10"/>
      <c r="J27" s="10"/>
      <c r="K27" s="10"/>
      <c r="L27" s="10"/>
      <c r="M27" s="10"/>
      <c r="N27" s="10"/>
      <c r="O27" s="12" t="str">
        <f aca="false">IF(AND(N27&lt;&gt;"",C27&lt;&gt;""),N27-C27,"")</f>
        <v/>
      </c>
      <c r="P27" s="12" t="str">
        <f aca="false">IF(AND(N27&lt;&gt;"",H27&lt;&gt;""),N27-H27,"")</f>
        <v/>
      </c>
      <c r="Q27" s="13" t="str">
        <f aca="false">IF(AND(N27&lt;&gt;"",H27&lt;&gt;"",N27&lt;&gt;0),(N27-H27)/N27,"")</f>
        <v/>
      </c>
      <c r="R27" s="14"/>
      <c r="S27" s="9"/>
    </row>
    <row r="28" customFormat="false" ht="15" hidden="false" customHeight="true" outlineLevel="0" collapsed="false">
      <c r="A28" s="9"/>
      <c r="B28" s="9"/>
      <c r="C28" s="10"/>
      <c r="D28" s="9"/>
      <c r="E28" s="11"/>
      <c r="F28" s="10"/>
      <c r="G28" s="10"/>
      <c r="H28" s="10"/>
      <c r="I28" s="10"/>
      <c r="J28" s="10"/>
      <c r="K28" s="10"/>
      <c r="L28" s="10"/>
      <c r="M28" s="10"/>
      <c r="N28" s="10"/>
      <c r="O28" s="12" t="str">
        <f aca="false">IF(AND(N28&lt;&gt;"",C28&lt;&gt;""),N28-C28,"")</f>
        <v/>
      </c>
      <c r="P28" s="12" t="str">
        <f aca="false">IF(AND(N28&lt;&gt;"",H28&lt;&gt;""),N28-H28,"")</f>
        <v/>
      </c>
      <c r="Q28" s="13" t="str">
        <f aca="false">IF(AND(N28&lt;&gt;"",H28&lt;&gt;"",N28&lt;&gt;0),(N28-H28)/N28,"")</f>
        <v/>
      </c>
      <c r="R28" s="14"/>
      <c r="S28" s="9"/>
    </row>
    <row r="29" customFormat="false" ht="15" hidden="false" customHeight="true" outlineLevel="0" collapsed="false">
      <c r="A29" s="9"/>
      <c r="B29" s="9"/>
      <c r="C29" s="10"/>
      <c r="D29" s="9"/>
      <c r="E29" s="11"/>
      <c r="F29" s="10"/>
      <c r="G29" s="10"/>
      <c r="H29" s="10"/>
      <c r="I29" s="10"/>
      <c r="J29" s="10"/>
      <c r="K29" s="10"/>
      <c r="L29" s="10"/>
      <c r="M29" s="10"/>
      <c r="N29" s="10"/>
      <c r="O29" s="12" t="str">
        <f aca="false">IF(AND(N29&lt;&gt;"",C29&lt;&gt;""),N29-C29,"")</f>
        <v/>
      </c>
      <c r="P29" s="12" t="str">
        <f aca="false">IF(AND(N29&lt;&gt;"",H29&lt;&gt;""),N29-H29,"")</f>
        <v/>
      </c>
      <c r="Q29" s="13" t="str">
        <f aca="false">IF(AND(N29&lt;&gt;"",H29&lt;&gt;"",N29&lt;&gt;0),(N29-H29)/N29,"")</f>
        <v/>
      </c>
      <c r="R29" s="14"/>
      <c r="S29" s="9"/>
    </row>
    <row r="30" customFormat="false" ht="15" hidden="false" customHeight="true" outlineLevel="0" collapsed="false">
      <c r="A30" s="9"/>
      <c r="B30" s="9"/>
      <c r="C30" s="10"/>
      <c r="D30" s="9"/>
      <c r="E30" s="11"/>
      <c r="F30" s="10"/>
      <c r="G30" s="10"/>
      <c r="H30" s="10"/>
      <c r="I30" s="10"/>
      <c r="J30" s="10"/>
      <c r="K30" s="10"/>
      <c r="L30" s="10"/>
      <c r="M30" s="10"/>
      <c r="N30" s="10"/>
      <c r="O30" s="12" t="str">
        <f aca="false">IF(AND(N30&lt;&gt;"",C30&lt;&gt;""),N30-C30,"")</f>
        <v/>
      </c>
      <c r="P30" s="12" t="str">
        <f aca="false">IF(AND(N30&lt;&gt;"",H30&lt;&gt;""),N30-H30,"")</f>
        <v/>
      </c>
      <c r="Q30" s="13" t="str">
        <f aca="false">IF(AND(N30&lt;&gt;"",H30&lt;&gt;"",N30&lt;&gt;0),(N30-H30)/N30,"")</f>
        <v/>
      </c>
      <c r="R30" s="14"/>
      <c r="S30" s="9"/>
    </row>
    <row r="31" customFormat="false" ht="15" hidden="false" customHeight="true" outlineLevel="0" collapsed="false">
      <c r="A31" s="9"/>
      <c r="B31" s="9"/>
      <c r="C31" s="10"/>
      <c r="D31" s="9"/>
      <c r="E31" s="11"/>
      <c r="F31" s="10"/>
      <c r="G31" s="10"/>
      <c r="H31" s="10"/>
      <c r="I31" s="10"/>
      <c r="J31" s="10"/>
      <c r="K31" s="10"/>
      <c r="L31" s="10"/>
      <c r="M31" s="10"/>
      <c r="N31" s="10"/>
      <c r="O31" s="12" t="str">
        <f aca="false">IF(AND(N31&lt;&gt;"",C31&lt;&gt;""),N31-C31,"")</f>
        <v/>
      </c>
      <c r="P31" s="12" t="str">
        <f aca="false">IF(AND(N31&lt;&gt;"",H31&lt;&gt;""),N31-H31,"")</f>
        <v/>
      </c>
      <c r="Q31" s="13" t="str">
        <f aca="false">IF(AND(N31&lt;&gt;"",H31&lt;&gt;"",N31&lt;&gt;0),(N31-H31)/N31,"")</f>
        <v/>
      </c>
      <c r="R31" s="14"/>
      <c r="S31" s="9"/>
    </row>
    <row r="32" customFormat="false" ht="15" hidden="false" customHeight="true" outlineLevel="0" collapsed="false">
      <c r="A32" s="9"/>
      <c r="B32" s="9"/>
      <c r="C32" s="10"/>
      <c r="D32" s="9"/>
      <c r="E32" s="11"/>
      <c r="F32" s="10"/>
      <c r="G32" s="10"/>
      <c r="H32" s="10"/>
      <c r="I32" s="10"/>
      <c r="J32" s="10"/>
      <c r="K32" s="10"/>
      <c r="L32" s="10"/>
      <c r="M32" s="10"/>
      <c r="N32" s="10"/>
      <c r="O32" s="12" t="str">
        <f aca="false">IF(AND(N32&lt;&gt;"",C32&lt;&gt;""),N32-C32,"")</f>
        <v/>
      </c>
      <c r="P32" s="12" t="str">
        <f aca="false">IF(AND(N32&lt;&gt;"",H32&lt;&gt;""),N32-H32,"")</f>
        <v/>
      </c>
      <c r="Q32" s="13" t="str">
        <f aca="false">IF(AND(N32&lt;&gt;"",H32&lt;&gt;"",N32&lt;&gt;0),(N32-H32)/N32,"")</f>
        <v/>
      </c>
      <c r="R32" s="14"/>
      <c r="S32" s="9"/>
    </row>
    <row r="33" customFormat="false" ht="15" hidden="false" customHeight="true" outlineLevel="0" collapsed="false">
      <c r="A33" s="9"/>
      <c r="B33" s="9"/>
      <c r="C33" s="10"/>
      <c r="D33" s="9"/>
      <c r="E33" s="11"/>
      <c r="F33" s="10"/>
      <c r="G33" s="10"/>
      <c r="H33" s="10"/>
      <c r="I33" s="10"/>
      <c r="J33" s="10"/>
      <c r="K33" s="10"/>
      <c r="L33" s="10"/>
      <c r="M33" s="10"/>
      <c r="N33" s="10"/>
      <c r="O33" s="12" t="str">
        <f aca="false">IF(AND(N33&lt;&gt;"",C33&lt;&gt;""),N33-C33,"")</f>
        <v/>
      </c>
      <c r="P33" s="12" t="str">
        <f aca="false">IF(AND(N33&lt;&gt;"",H33&lt;&gt;""),N33-H33,"")</f>
        <v/>
      </c>
      <c r="Q33" s="13" t="str">
        <f aca="false">IF(AND(N33&lt;&gt;"",H33&lt;&gt;"",N33&lt;&gt;0),(N33-H33)/N33,"")</f>
        <v/>
      </c>
      <c r="R33" s="14"/>
      <c r="S33" s="9"/>
    </row>
    <row r="34" customFormat="false" ht="15" hidden="false" customHeight="true" outlineLevel="0" collapsed="false">
      <c r="A34" s="9"/>
      <c r="B34" s="9"/>
      <c r="C34" s="10"/>
      <c r="D34" s="9"/>
      <c r="E34" s="11"/>
      <c r="F34" s="10"/>
      <c r="G34" s="10"/>
      <c r="H34" s="10"/>
      <c r="I34" s="10"/>
      <c r="J34" s="10"/>
      <c r="K34" s="10"/>
      <c r="L34" s="10"/>
      <c r="M34" s="10"/>
      <c r="N34" s="10"/>
      <c r="O34" s="12" t="str">
        <f aca="false">IF(AND(N34&lt;&gt;"",C34&lt;&gt;""),N34-C34,"")</f>
        <v/>
      </c>
      <c r="P34" s="12" t="str">
        <f aca="false">IF(AND(N34&lt;&gt;"",H34&lt;&gt;""),N34-H34,"")</f>
        <v/>
      </c>
      <c r="Q34" s="13" t="str">
        <f aca="false">IF(AND(N34&lt;&gt;"",H34&lt;&gt;"",N34&lt;&gt;0),(N34-H34)/N34,"")</f>
        <v/>
      </c>
      <c r="R34" s="14"/>
      <c r="S34" s="9"/>
    </row>
    <row r="35" customFormat="false" ht="15" hidden="false" customHeight="true" outlineLevel="0" collapsed="false">
      <c r="A35" s="9"/>
      <c r="B35" s="9"/>
      <c r="C35" s="10"/>
      <c r="D35" s="9"/>
      <c r="E35" s="11"/>
      <c r="F35" s="10"/>
      <c r="G35" s="10"/>
      <c r="H35" s="10"/>
      <c r="I35" s="10"/>
      <c r="J35" s="10"/>
      <c r="K35" s="10"/>
      <c r="L35" s="10"/>
      <c r="M35" s="10"/>
      <c r="N35" s="10"/>
      <c r="O35" s="12" t="str">
        <f aca="false">IF(AND(N35&lt;&gt;"",C35&lt;&gt;""),N35-C35,"")</f>
        <v/>
      </c>
      <c r="P35" s="12" t="str">
        <f aca="false">IF(AND(N35&lt;&gt;"",H35&lt;&gt;""),N35-H35,"")</f>
        <v/>
      </c>
      <c r="Q35" s="13" t="str">
        <f aca="false">IF(AND(N35&lt;&gt;"",H35&lt;&gt;"",N35&lt;&gt;0),(N35-H35)/N35,"")</f>
        <v/>
      </c>
      <c r="R35" s="14"/>
      <c r="S35" s="9"/>
    </row>
    <row r="36" customFormat="false" ht="15" hidden="false" customHeight="true" outlineLevel="0" collapsed="false">
      <c r="A36" s="9"/>
      <c r="B36" s="9"/>
      <c r="C36" s="10"/>
      <c r="D36" s="9"/>
      <c r="E36" s="11"/>
      <c r="F36" s="10"/>
      <c r="G36" s="10"/>
      <c r="H36" s="10"/>
      <c r="I36" s="10"/>
      <c r="J36" s="10"/>
      <c r="K36" s="10"/>
      <c r="L36" s="10"/>
      <c r="M36" s="10"/>
      <c r="N36" s="10"/>
      <c r="O36" s="12" t="str">
        <f aca="false">IF(AND(N36&lt;&gt;"",C36&lt;&gt;""),N36-C36,"")</f>
        <v/>
      </c>
      <c r="P36" s="12" t="str">
        <f aca="false">IF(AND(N36&lt;&gt;"",H36&lt;&gt;""),N36-H36,"")</f>
        <v/>
      </c>
      <c r="Q36" s="13" t="str">
        <f aca="false">IF(AND(N36&lt;&gt;"",H36&lt;&gt;"",N36&lt;&gt;0),(N36-H36)/N36,"")</f>
        <v/>
      </c>
      <c r="R36" s="14"/>
      <c r="S36" s="9"/>
    </row>
    <row r="37" customFormat="false" ht="15" hidden="false" customHeight="true" outlineLevel="0" collapsed="false">
      <c r="A37" s="9"/>
      <c r="B37" s="9"/>
      <c r="C37" s="10"/>
      <c r="D37" s="9"/>
      <c r="E37" s="11"/>
      <c r="F37" s="10"/>
      <c r="G37" s="10"/>
      <c r="H37" s="10"/>
      <c r="I37" s="10"/>
      <c r="J37" s="10"/>
      <c r="K37" s="10"/>
      <c r="L37" s="10"/>
      <c r="M37" s="10"/>
      <c r="N37" s="10"/>
      <c r="O37" s="12" t="str">
        <f aca="false">IF(AND(N37&lt;&gt;"",C37&lt;&gt;""),N37-C37,"")</f>
        <v/>
      </c>
      <c r="P37" s="12" t="str">
        <f aca="false">IF(AND(N37&lt;&gt;"",H37&lt;&gt;""),N37-H37,"")</f>
        <v/>
      </c>
      <c r="Q37" s="13" t="str">
        <f aca="false">IF(AND(N37&lt;&gt;"",H37&lt;&gt;"",N37&lt;&gt;0),(N37-H37)/N37,"")</f>
        <v/>
      </c>
      <c r="R37" s="14"/>
      <c r="S37" s="9"/>
    </row>
    <row r="38" customFormat="false" ht="15" hidden="false" customHeight="true" outlineLevel="0" collapsed="false">
      <c r="A38" s="9"/>
      <c r="B38" s="9"/>
      <c r="C38" s="10"/>
      <c r="D38" s="9"/>
      <c r="E38" s="11"/>
      <c r="F38" s="10"/>
      <c r="G38" s="10"/>
      <c r="H38" s="10"/>
      <c r="I38" s="10"/>
      <c r="J38" s="10"/>
      <c r="K38" s="10"/>
      <c r="L38" s="10"/>
      <c r="M38" s="10"/>
      <c r="N38" s="10"/>
      <c r="O38" s="12" t="str">
        <f aca="false">IF(AND(N38&lt;&gt;"",C38&lt;&gt;""),N38-C38,"")</f>
        <v/>
      </c>
      <c r="P38" s="12" t="str">
        <f aca="false">IF(AND(N38&lt;&gt;"",H38&lt;&gt;""),N38-H38,"")</f>
        <v/>
      </c>
      <c r="Q38" s="13" t="str">
        <f aca="false">IF(AND(N38&lt;&gt;"",H38&lt;&gt;"",N38&lt;&gt;0),(N38-H38)/N38,"")</f>
        <v/>
      </c>
      <c r="R38" s="14"/>
      <c r="S38" s="9"/>
    </row>
    <row r="39" customFormat="false" ht="15" hidden="false" customHeight="true" outlineLevel="0" collapsed="false">
      <c r="A39" s="9"/>
      <c r="B39" s="9"/>
      <c r="C39" s="10"/>
      <c r="D39" s="9"/>
      <c r="E39" s="11"/>
      <c r="F39" s="10"/>
      <c r="G39" s="10"/>
      <c r="H39" s="10"/>
      <c r="I39" s="10"/>
      <c r="J39" s="10"/>
      <c r="K39" s="10"/>
      <c r="L39" s="10"/>
      <c r="M39" s="10"/>
      <c r="N39" s="10"/>
      <c r="O39" s="12" t="str">
        <f aca="false">IF(AND(N39&lt;&gt;"",C39&lt;&gt;""),N39-C39,"")</f>
        <v/>
      </c>
      <c r="P39" s="12" t="str">
        <f aca="false">IF(AND(N39&lt;&gt;"",H39&lt;&gt;""),N39-H39,"")</f>
        <v/>
      </c>
      <c r="Q39" s="13" t="str">
        <f aca="false">IF(AND(N39&lt;&gt;"",H39&lt;&gt;"",N39&lt;&gt;0),(N39-H39)/N39,"")</f>
        <v/>
      </c>
      <c r="R39" s="14"/>
      <c r="S39" s="9"/>
    </row>
    <row r="40" customFormat="false" ht="15" hidden="false" customHeight="true" outlineLevel="0" collapsed="false">
      <c r="A40" s="9"/>
      <c r="B40" s="9"/>
      <c r="C40" s="10"/>
      <c r="D40" s="9"/>
      <c r="E40" s="11"/>
      <c r="F40" s="10"/>
      <c r="G40" s="10"/>
      <c r="H40" s="10"/>
      <c r="I40" s="10"/>
      <c r="J40" s="10"/>
      <c r="K40" s="10"/>
      <c r="L40" s="10"/>
      <c r="M40" s="10"/>
      <c r="N40" s="10"/>
      <c r="O40" s="12" t="str">
        <f aca="false">IF(AND(N40&lt;&gt;"",C40&lt;&gt;""),N40-C40,"")</f>
        <v/>
      </c>
      <c r="P40" s="12" t="str">
        <f aca="false">IF(AND(N40&lt;&gt;"",H40&lt;&gt;""),N40-H40,"")</f>
        <v/>
      </c>
      <c r="Q40" s="13" t="str">
        <f aca="false">IF(AND(N40&lt;&gt;"",H40&lt;&gt;"",N40&lt;&gt;0),(N40-H40)/N40,"")</f>
        <v/>
      </c>
      <c r="R40" s="14"/>
      <c r="S40" s="9"/>
    </row>
    <row r="41" customFormat="false" ht="15" hidden="false" customHeight="true" outlineLevel="0" collapsed="false">
      <c r="A41" s="9"/>
      <c r="B41" s="9"/>
      <c r="C41" s="10"/>
      <c r="D41" s="9"/>
      <c r="E41" s="11"/>
      <c r="F41" s="10"/>
      <c r="G41" s="10"/>
      <c r="H41" s="10"/>
      <c r="I41" s="10"/>
      <c r="J41" s="10"/>
      <c r="K41" s="10"/>
      <c r="L41" s="10"/>
      <c r="M41" s="10"/>
      <c r="N41" s="10"/>
      <c r="O41" s="12" t="str">
        <f aca="false">IF(AND(N41&lt;&gt;"",C41&lt;&gt;""),N41-C41,"")</f>
        <v/>
      </c>
      <c r="P41" s="12" t="str">
        <f aca="false">IF(AND(N41&lt;&gt;"",H41&lt;&gt;""),N41-H41,"")</f>
        <v/>
      </c>
      <c r="Q41" s="13" t="str">
        <f aca="false">IF(AND(N41&lt;&gt;"",H41&lt;&gt;"",N41&lt;&gt;0),(N41-H41)/N41,"")</f>
        <v/>
      </c>
      <c r="R41" s="14"/>
      <c r="S41" s="9"/>
    </row>
    <row r="42" customFormat="false" ht="15" hidden="false" customHeight="true" outlineLevel="0" collapsed="false">
      <c r="A42" s="9"/>
      <c r="B42" s="9"/>
      <c r="C42" s="10"/>
      <c r="D42" s="9"/>
      <c r="E42" s="11"/>
      <c r="F42" s="10"/>
      <c r="G42" s="10"/>
      <c r="H42" s="10"/>
      <c r="I42" s="10"/>
      <c r="J42" s="10"/>
      <c r="K42" s="10"/>
      <c r="L42" s="10"/>
      <c r="M42" s="10"/>
      <c r="N42" s="10"/>
      <c r="O42" s="12" t="str">
        <f aca="false">IF(AND(N42&lt;&gt;"",C42&lt;&gt;""),N42-C42,"")</f>
        <v/>
      </c>
      <c r="P42" s="12" t="str">
        <f aca="false">IF(AND(N42&lt;&gt;"",H42&lt;&gt;""),N42-H42,"")</f>
        <v/>
      </c>
      <c r="Q42" s="13" t="str">
        <f aca="false">IF(AND(N42&lt;&gt;"",H42&lt;&gt;"",N42&lt;&gt;0),(N42-H42)/N42,"")</f>
        <v/>
      </c>
      <c r="R42" s="14"/>
      <c r="S42" s="9"/>
    </row>
    <row r="43" customFormat="false" ht="15" hidden="false" customHeight="true" outlineLevel="0" collapsed="false">
      <c r="A43" s="9"/>
      <c r="B43" s="9"/>
      <c r="C43" s="10"/>
      <c r="D43" s="9"/>
      <c r="E43" s="11"/>
      <c r="F43" s="10"/>
      <c r="G43" s="10"/>
      <c r="H43" s="10"/>
      <c r="I43" s="10"/>
      <c r="J43" s="10"/>
      <c r="K43" s="10"/>
      <c r="L43" s="10"/>
      <c r="M43" s="10"/>
      <c r="N43" s="10"/>
      <c r="O43" s="12" t="str">
        <f aca="false">IF(AND(N43&lt;&gt;"",C43&lt;&gt;""),N43-C43,"")</f>
        <v/>
      </c>
      <c r="P43" s="12" t="str">
        <f aca="false">IF(AND(N43&lt;&gt;"",H43&lt;&gt;""),N43-H43,"")</f>
        <v/>
      </c>
      <c r="Q43" s="13" t="str">
        <f aca="false">IF(AND(N43&lt;&gt;"",H43&lt;&gt;"",N43&lt;&gt;0),(N43-H43)/N43,"")</f>
        <v/>
      </c>
      <c r="R43" s="14"/>
      <c r="S43" s="9"/>
    </row>
    <row r="44" customFormat="false" ht="15" hidden="false" customHeight="true" outlineLevel="0" collapsed="false">
      <c r="A44" s="9"/>
      <c r="B44" s="9"/>
      <c r="C44" s="10"/>
      <c r="D44" s="9"/>
      <c r="E44" s="11"/>
      <c r="F44" s="10"/>
      <c r="G44" s="10"/>
      <c r="H44" s="10"/>
      <c r="I44" s="10"/>
      <c r="J44" s="10"/>
      <c r="K44" s="10"/>
      <c r="L44" s="10"/>
      <c r="M44" s="10"/>
      <c r="N44" s="10"/>
      <c r="O44" s="12" t="str">
        <f aca="false">IF(AND(N44&lt;&gt;"",C44&lt;&gt;""),N44-C44,"")</f>
        <v/>
      </c>
      <c r="P44" s="12" t="str">
        <f aca="false">IF(AND(N44&lt;&gt;"",H44&lt;&gt;""),N44-H44,"")</f>
        <v/>
      </c>
      <c r="Q44" s="13" t="str">
        <f aca="false">IF(AND(N44&lt;&gt;"",H44&lt;&gt;"",N44&lt;&gt;0),(N44-H44)/N44,"")</f>
        <v/>
      </c>
      <c r="R44" s="14"/>
      <c r="S44" s="9"/>
    </row>
    <row r="45" customFormat="false" ht="15" hidden="false" customHeight="true" outlineLevel="0" collapsed="false">
      <c r="A45" s="9"/>
      <c r="B45" s="9"/>
      <c r="C45" s="10"/>
      <c r="D45" s="9"/>
      <c r="E45" s="11"/>
      <c r="F45" s="10"/>
      <c r="G45" s="10"/>
      <c r="H45" s="10"/>
      <c r="I45" s="10"/>
      <c r="J45" s="10"/>
      <c r="K45" s="10"/>
      <c r="L45" s="10"/>
      <c r="M45" s="10"/>
      <c r="N45" s="10"/>
      <c r="O45" s="12" t="str">
        <f aca="false">IF(AND(N45&lt;&gt;"",C45&lt;&gt;""),N45-C45,"")</f>
        <v/>
      </c>
      <c r="P45" s="12" t="str">
        <f aca="false">IF(AND(N45&lt;&gt;"",H45&lt;&gt;""),N45-H45,"")</f>
        <v/>
      </c>
      <c r="Q45" s="13" t="str">
        <f aca="false">IF(AND(N45&lt;&gt;"",H45&lt;&gt;"",N45&lt;&gt;0),(N45-H45)/N45,"")</f>
        <v/>
      </c>
      <c r="R45" s="14"/>
      <c r="S45" s="9"/>
    </row>
    <row r="46" customFormat="false" ht="15" hidden="false" customHeight="true" outlineLevel="0" collapsed="false">
      <c r="A46" s="9"/>
      <c r="B46" s="9"/>
      <c r="C46" s="10"/>
      <c r="D46" s="9"/>
      <c r="E46" s="11"/>
      <c r="F46" s="10"/>
      <c r="G46" s="10"/>
      <c r="H46" s="10"/>
      <c r="I46" s="10"/>
      <c r="J46" s="10"/>
      <c r="K46" s="10"/>
      <c r="L46" s="10"/>
      <c r="M46" s="10"/>
      <c r="N46" s="10"/>
      <c r="O46" s="12" t="str">
        <f aca="false">IF(AND(N46&lt;&gt;"",C46&lt;&gt;""),N46-C46,"")</f>
        <v/>
      </c>
      <c r="P46" s="12" t="str">
        <f aca="false">IF(AND(N46&lt;&gt;"",H46&lt;&gt;""),N46-H46,"")</f>
        <v/>
      </c>
      <c r="Q46" s="13" t="str">
        <f aca="false">IF(AND(N46&lt;&gt;"",H46&lt;&gt;"",N46&lt;&gt;0),(N46-H46)/N46,"")</f>
        <v/>
      </c>
      <c r="R46" s="14"/>
      <c r="S46" s="9"/>
    </row>
    <row r="47" customFormat="false" ht="15" hidden="false" customHeight="true" outlineLevel="0" collapsed="false">
      <c r="A47" s="9"/>
      <c r="B47" s="9"/>
      <c r="C47" s="10"/>
      <c r="D47" s="9"/>
      <c r="E47" s="11"/>
      <c r="F47" s="10"/>
      <c r="G47" s="10"/>
      <c r="H47" s="10"/>
      <c r="I47" s="10"/>
      <c r="J47" s="10"/>
      <c r="K47" s="10"/>
      <c r="L47" s="10"/>
      <c r="M47" s="10"/>
      <c r="N47" s="10"/>
      <c r="O47" s="12" t="str">
        <f aca="false">IF(AND(N47&lt;&gt;"",C47&lt;&gt;""),N47-C47,"")</f>
        <v/>
      </c>
      <c r="P47" s="12" t="str">
        <f aca="false">IF(AND(N47&lt;&gt;"",H47&lt;&gt;""),N47-H47,"")</f>
        <v/>
      </c>
      <c r="Q47" s="13" t="str">
        <f aca="false">IF(AND(N47&lt;&gt;"",H47&lt;&gt;"",N47&lt;&gt;0),(N47-H47)/N47,"")</f>
        <v/>
      </c>
      <c r="R47" s="14"/>
      <c r="S47" s="9"/>
    </row>
    <row r="48" customFormat="false" ht="15" hidden="false" customHeight="true" outlineLevel="0" collapsed="false">
      <c r="A48" s="9"/>
      <c r="B48" s="9"/>
      <c r="C48" s="10"/>
      <c r="D48" s="9"/>
      <c r="E48" s="11"/>
      <c r="F48" s="10"/>
      <c r="G48" s="10"/>
      <c r="H48" s="10"/>
      <c r="I48" s="10"/>
      <c r="J48" s="10"/>
      <c r="K48" s="10"/>
      <c r="L48" s="10"/>
      <c r="M48" s="10"/>
      <c r="N48" s="10"/>
      <c r="O48" s="12" t="str">
        <f aca="false">IF(AND(N48&lt;&gt;"",C48&lt;&gt;""),N48-C48,"")</f>
        <v/>
      </c>
      <c r="P48" s="12" t="str">
        <f aca="false">IF(AND(N48&lt;&gt;"",H48&lt;&gt;""),N48-H48,"")</f>
        <v/>
      </c>
      <c r="Q48" s="13" t="str">
        <f aca="false">IF(AND(N48&lt;&gt;"",H48&lt;&gt;"",N48&lt;&gt;0),(N48-H48)/N48,"")</f>
        <v/>
      </c>
      <c r="R48" s="14"/>
      <c r="S48" s="9"/>
    </row>
    <row r="49" customFormat="false" ht="15" hidden="false" customHeight="true" outlineLevel="0" collapsed="false">
      <c r="A49" s="9"/>
      <c r="B49" s="9"/>
      <c r="C49" s="10"/>
      <c r="D49" s="9"/>
      <c r="E49" s="11"/>
      <c r="F49" s="10"/>
      <c r="G49" s="10"/>
      <c r="H49" s="10"/>
      <c r="I49" s="10"/>
      <c r="J49" s="10"/>
      <c r="K49" s="10"/>
      <c r="L49" s="10"/>
      <c r="M49" s="10"/>
      <c r="N49" s="10"/>
      <c r="O49" s="12" t="str">
        <f aca="false">IF(AND(N49&lt;&gt;"",C49&lt;&gt;""),N49-C49,"")</f>
        <v/>
      </c>
      <c r="P49" s="12" t="str">
        <f aca="false">IF(AND(N49&lt;&gt;"",H49&lt;&gt;""),N49-H49,"")</f>
        <v/>
      </c>
      <c r="Q49" s="13" t="str">
        <f aca="false">IF(AND(N49&lt;&gt;"",H49&lt;&gt;"",N49&lt;&gt;0),(N49-H49)/N49,"")</f>
        <v/>
      </c>
      <c r="R49" s="14"/>
      <c r="S49" s="9"/>
    </row>
    <row r="50" customFormat="false" ht="15" hidden="false" customHeight="true" outlineLevel="0" collapsed="false">
      <c r="A50" s="9"/>
      <c r="B50" s="9"/>
      <c r="C50" s="10"/>
      <c r="D50" s="9"/>
      <c r="E50" s="11"/>
      <c r="F50" s="10"/>
      <c r="G50" s="10"/>
      <c r="H50" s="10"/>
      <c r="I50" s="10"/>
      <c r="J50" s="10"/>
      <c r="K50" s="10"/>
      <c r="L50" s="10"/>
      <c r="M50" s="10"/>
      <c r="N50" s="10"/>
      <c r="O50" s="12" t="str">
        <f aca="false">IF(AND(N50&lt;&gt;"",C50&lt;&gt;""),N50-C50,"")</f>
        <v/>
      </c>
      <c r="P50" s="12" t="str">
        <f aca="false">IF(AND(N50&lt;&gt;"",H50&lt;&gt;""),N50-H50,"")</f>
        <v/>
      </c>
      <c r="Q50" s="13" t="str">
        <f aca="false">IF(AND(N50&lt;&gt;"",H50&lt;&gt;"",N50&lt;&gt;0),(N50-H50)/N50,"")</f>
        <v/>
      </c>
      <c r="R50" s="14"/>
      <c r="S50" s="9"/>
    </row>
    <row r="51" customFormat="false" ht="15" hidden="false" customHeight="true" outlineLevel="0" collapsed="false">
      <c r="A51" s="9"/>
      <c r="B51" s="9"/>
      <c r="C51" s="10"/>
      <c r="D51" s="9"/>
      <c r="E51" s="11"/>
      <c r="F51" s="10"/>
      <c r="G51" s="10"/>
      <c r="H51" s="10"/>
      <c r="I51" s="10"/>
      <c r="J51" s="10"/>
      <c r="K51" s="10"/>
      <c r="L51" s="10"/>
      <c r="M51" s="10"/>
      <c r="N51" s="10"/>
      <c r="O51" s="12" t="str">
        <f aca="false">IF(AND(N51&lt;&gt;"",C51&lt;&gt;""),N51-C51,"")</f>
        <v/>
      </c>
      <c r="P51" s="12" t="str">
        <f aca="false">IF(AND(N51&lt;&gt;"",H51&lt;&gt;""),N51-H51,"")</f>
        <v/>
      </c>
      <c r="Q51" s="13" t="str">
        <f aca="false">IF(AND(N51&lt;&gt;"",H51&lt;&gt;"",N51&lt;&gt;0),(N51-H51)/N51,"")</f>
        <v/>
      </c>
      <c r="R51" s="14"/>
      <c r="S51" s="9"/>
    </row>
    <row r="52" customFormat="false" ht="15" hidden="false" customHeight="true" outlineLevel="0" collapsed="false">
      <c r="A52" s="9"/>
      <c r="B52" s="9"/>
      <c r="C52" s="10"/>
      <c r="D52" s="9"/>
      <c r="E52" s="11"/>
      <c r="F52" s="10"/>
      <c r="G52" s="10"/>
      <c r="H52" s="10"/>
      <c r="I52" s="10"/>
      <c r="J52" s="10"/>
      <c r="K52" s="10"/>
      <c r="L52" s="10"/>
      <c r="M52" s="10"/>
      <c r="N52" s="10"/>
      <c r="O52" s="12" t="str">
        <f aca="false">IF(AND(N52&lt;&gt;"",C52&lt;&gt;""),N52-C52,"")</f>
        <v/>
      </c>
      <c r="P52" s="12" t="str">
        <f aca="false">IF(AND(N52&lt;&gt;"",H52&lt;&gt;""),N52-H52,"")</f>
        <v/>
      </c>
      <c r="Q52" s="13" t="str">
        <f aca="false">IF(AND(N52&lt;&gt;"",H52&lt;&gt;"",N52&lt;&gt;0),(N52-H52)/N52,"")</f>
        <v/>
      </c>
      <c r="R52" s="14"/>
      <c r="S52" s="9"/>
    </row>
    <row r="53" customFormat="false" ht="15" hidden="false" customHeight="true" outlineLevel="0" collapsed="false">
      <c r="A53" s="9"/>
      <c r="B53" s="9"/>
      <c r="C53" s="10"/>
      <c r="D53" s="9"/>
      <c r="E53" s="11"/>
      <c r="F53" s="10"/>
      <c r="G53" s="10"/>
      <c r="H53" s="10"/>
      <c r="I53" s="10"/>
      <c r="J53" s="10"/>
      <c r="K53" s="10"/>
      <c r="L53" s="10"/>
      <c r="M53" s="10"/>
      <c r="N53" s="10"/>
      <c r="O53" s="12" t="str">
        <f aca="false">IF(AND(N53&lt;&gt;"",C53&lt;&gt;""),N53-C53,"")</f>
        <v/>
      </c>
      <c r="P53" s="12" t="str">
        <f aca="false">IF(AND(N53&lt;&gt;"",H53&lt;&gt;""),N53-H53,"")</f>
        <v/>
      </c>
      <c r="Q53" s="13" t="str">
        <f aca="false">IF(AND(N53&lt;&gt;"",H53&lt;&gt;"",N53&lt;&gt;0),(N53-H53)/N53,"")</f>
        <v/>
      </c>
      <c r="R53" s="14"/>
      <c r="S53" s="9"/>
    </row>
    <row r="55" customFormat="false" ht="21.75" hidden="false" customHeight="true" outlineLevel="0" collapsed="false">
      <c r="A55" s="15" t="s">
        <v>26</v>
      </c>
      <c r="B55" s="15"/>
      <c r="C55" s="16" t="n">
        <f aca="false">SUMIF(C4:C53,"&gt;0")</f>
        <v>0</v>
      </c>
      <c r="H55" s="16" t="n">
        <f aca="false">SUMIF(H4:H53,"&gt;0")</f>
        <v>0</v>
      </c>
      <c r="I55" s="16" t="n">
        <f aca="false">SUMIF(I4:I53,"&gt;0")</f>
        <v>0</v>
      </c>
      <c r="J55" s="16" t="n">
        <f aca="false">SUMIF(J4:J53,"&gt;0")</f>
        <v>0</v>
      </c>
      <c r="K55" s="16" t="n">
        <f aca="false">SUMIF(K4:K53,"&gt;0")</f>
        <v>0</v>
      </c>
      <c r="L55" s="16" t="n">
        <f aca="false">SUMIF(L4:L53,"&gt;0")</f>
        <v>0</v>
      </c>
      <c r="M55" s="16" t="n">
        <f aca="false">SUMIF(M4:M53,"&gt;0")</f>
        <v>0</v>
      </c>
      <c r="N55" s="16" t="n">
        <f aca="false">SUMIF(N4:N53,"&gt;0")</f>
        <v>0</v>
      </c>
      <c r="O55" s="16" t="n">
        <f aca="false">SUMIF(O4:O53,"&gt;0")</f>
        <v>0</v>
      </c>
      <c r="P55" s="16" t="n">
        <f aca="false">SUMIF(P4:P53,"&gt;0")</f>
        <v>0</v>
      </c>
      <c r="Q55" s="17" t="str">
        <f aca="false">IF(N55&gt;0,P55/N55,"")</f>
        <v/>
      </c>
    </row>
  </sheetData>
  <mergeCells count="7">
    <mergeCell ref="A1:S1"/>
    <mergeCell ref="A2:C2"/>
    <mergeCell ref="D2:G2"/>
    <mergeCell ref="H2:M2"/>
    <mergeCell ref="O2:Q2"/>
    <mergeCell ref="R2:S2"/>
    <mergeCell ref="A55:B5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8"/>
    <col collapsed="false" customWidth="true" hidden="false" outlineLevel="0" max="2" min="2" style="1" width="13"/>
    <col collapsed="false" customWidth="true" hidden="false" outlineLevel="0" max="5" min="3" style="1" width="16"/>
    <col collapsed="false" customWidth="true" hidden="false" outlineLevel="0" max="7" min="6" style="1" width="13"/>
  </cols>
  <sheetData>
    <row r="1" customFormat="false" ht="27.75" hidden="false" customHeight="true" outlineLevel="0" collapsed="false">
      <c r="A1" s="2" t="s">
        <v>27</v>
      </c>
      <c r="B1" s="2"/>
      <c r="C1" s="2"/>
      <c r="D1" s="2"/>
      <c r="E1" s="2"/>
      <c r="F1" s="2"/>
      <c r="G1" s="2"/>
    </row>
    <row r="2" customFormat="false" ht="18" hidden="false" customHeight="true" outlineLevel="0" collapsed="false">
      <c r="A2" s="18" t="s">
        <v>28</v>
      </c>
      <c r="B2" s="18"/>
      <c r="C2" s="18"/>
      <c r="D2" s="18"/>
      <c r="E2" s="18"/>
      <c r="F2" s="18"/>
      <c r="G2" s="18"/>
    </row>
    <row r="4" customFormat="false" ht="21.75" hidden="false" customHeight="true" outlineLevel="0" collapsed="false">
      <c r="A4" s="19" t="s">
        <v>29</v>
      </c>
      <c r="B4" s="19"/>
      <c r="C4" s="19"/>
      <c r="D4" s="19"/>
      <c r="E4" s="19"/>
      <c r="F4" s="19"/>
      <c r="G4" s="19"/>
    </row>
    <row r="5" customFormat="false" ht="15" hidden="false" customHeight="true" outlineLevel="0" collapsed="false">
      <c r="A5" s="8" t="s">
        <v>30</v>
      </c>
      <c r="B5" s="8" t="s">
        <v>31</v>
      </c>
      <c r="C5" s="8" t="s">
        <v>32</v>
      </c>
      <c r="D5" s="8" t="s">
        <v>33</v>
      </c>
      <c r="E5" s="8" t="s">
        <v>22</v>
      </c>
      <c r="F5" s="8" t="s">
        <v>34</v>
      </c>
      <c r="G5" s="8" t="s">
        <v>35</v>
      </c>
    </row>
    <row r="6" customFormat="false" ht="15" hidden="false" customHeight="true" outlineLevel="0" collapsed="false">
      <c r="A6" s="20" t="s">
        <v>36</v>
      </c>
      <c r="B6" s="21" t="n">
        <f aca="false">COUNTIFS('Per-Shipment Log'!D4:D53,"LAX*",'Per-Shipment Log'!N4:N53,"&gt;0")</f>
        <v>0</v>
      </c>
      <c r="C6" s="22" t="n">
        <f aca="false">SUMIFS('Per-Shipment Log'!N4:N53,'Per-Shipment Log'!D4:D53,"LAX*")</f>
        <v>0</v>
      </c>
      <c r="D6" s="22" t="n">
        <f aca="false">SUMIFS('Per-Shipment Log'!H4:H53,'Per-Shipment Log'!D4:D53,"LAX*")</f>
        <v>0</v>
      </c>
      <c r="E6" s="22" t="n">
        <f aca="false">C6-D6</f>
        <v>0</v>
      </c>
      <c r="F6" s="23" t="str">
        <f aca="false">IF(C6&gt;0,E6/C6,"")</f>
        <v/>
      </c>
      <c r="G6" s="21" t="n">
        <f aca="false">COUNTIFS('Per-Shipment Log'!D4:D53,"LAX*",'Per-Shipment Log'!R4:R53,"EXCEPTION")</f>
        <v>0</v>
      </c>
    </row>
    <row r="7" customFormat="false" ht="15" hidden="false" customHeight="true" outlineLevel="0" collapsed="false">
      <c r="A7" s="20" t="s">
        <v>37</v>
      </c>
      <c r="B7" s="21" t="n">
        <f aca="false">COUNTIFS('Per-Shipment Log'!D4:D53,"&lt;&gt;LAX*",'Per-Shipment Log'!N4:N53,"&gt;0")-COUNTIFS('Per-Shipment Log'!D4:D53,"",'Per-Shipment Log'!N4:N53,"&gt;0")</f>
        <v>0</v>
      </c>
      <c r="C7" s="22" t="n">
        <f aca="false">SUMIFS('Per-Shipment Log'!N4:N53,'Per-Shipment Log'!D4:D53,"&lt;&gt;LAX*")-SUMIFS('Per-Shipment Log'!N4:N53,'Per-Shipment Log'!D4:D53,"")</f>
        <v>0</v>
      </c>
      <c r="D7" s="22" t="n">
        <f aca="false">SUMIFS('Per-Shipment Log'!H4:H53,'Per-Shipment Log'!D4:D53,"&lt;&gt;LAX*")-SUMIFS('Per-Shipment Log'!H4:H53,'Per-Shipment Log'!D4:D53,"")</f>
        <v>0</v>
      </c>
      <c r="E7" s="22" t="n">
        <f aca="false">C7-D7</f>
        <v>0</v>
      </c>
      <c r="F7" s="23" t="str">
        <f aca="false">IF(C7&gt;0,E7/C7,"")</f>
        <v/>
      </c>
      <c r="G7" s="21" t="n">
        <f aca="false">COUNTIFS('Per-Shipment Log'!D4:D53,"&lt;&gt;LAX*",'Per-Shipment Log'!R4:R53,"EXCEPTION")-COUNTIFS('Per-Shipment Log'!D4:D53,"",'Per-Shipment Log'!R4:R53,"EXCEPTION")</f>
        <v>0</v>
      </c>
    </row>
    <row r="8" customFormat="false" ht="15" hidden="false" customHeight="true" outlineLevel="0" collapsed="false">
      <c r="A8" s="24" t="s">
        <v>38</v>
      </c>
      <c r="B8" s="25" t="n">
        <f aca="false">B6+B7</f>
        <v>0</v>
      </c>
      <c r="C8" s="26" t="n">
        <f aca="false">C6+C7</f>
        <v>0</v>
      </c>
      <c r="D8" s="26" t="n">
        <f aca="false">D6+D7</f>
        <v>0</v>
      </c>
      <c r="E8" s="26" t="n">
        <f aca="false">E6+E7</f>
        <v>0</v>
      </c>
      <c r="F8" s="27" t="str">
        <f aca="false">IF(C8&gt;0,E8/C8,"")</f>
        <v/>
      </c>
      <c r="G8" s="25" t="n">
        <f aca="false">G6+G7</f>
        <v>0</v>
      </c>
    </row>
    <row r="10" customFormat="false" ht="21.75" hidden="false" customHeight="true" outlineLevel="0" collapsed="false">
      <c r="A10" s="19" t="s">
        <v>39</v>
      </c>
      <c r="B10" s="19"/>
      <c r="C10" s="19"/>
      <c r="D10" s="19"/>
      <c r="E10" s="19"/>
      <c r="F10" s="19"/>
      <c r="G10" s="19"/>
    </row>
    <row r="11" customFormat="false" ht="15" hidden="false" customHeight="true" outlineLevel="0" collapsed="false">
      <c r="A11" s="8" t="s">
        <v>40</v>
      </c>
      <c r="B11" s="8" t="s">
        <v>41</v>
      </c>
      <c r="C11" s="8" t="s">
        <v>42</v>
      </c>
      <c r="D11" s="8" t="s">
        <v>43</v>
      </c>
    </row>
    <row r="12" customFormat="false" ht="15" hidden="false" customHeight="true" outlineLevel="0" collapsed="false">
      <c r="A12" s="28" t="s">
        <v>44</v>
      </c>
      <c r="B12" s="28" t="s">
        <v>45</v>
      </c>
      <c r="C12" s="28" t="s">
        <v>46</v>
      </c>
      <c r="D12" s="28" t="s">
        <v>47</v>
      </c>
    </row>
    <row r="13" customFormat="false" ht="15" hidden="false" customHeight="true" outlineLevel="0" collapsed="false">
      <c r="A13" s="28" t="s">
        <v>48</v>
      </c>
      <c r="B13" s="28" t="s">
        <v>49</v>
      </c>
      <c r="C13" s="28" t="s">
        <v>50</v>
      </c>
      <c r="D13" s="28" t="s">
        <v>51</v>
      </c>
    </row>
    <row r="15" customFormat="false" ht="21.75" hidden="false" customHeight="true" outlineLevel="0" collapsed="false">
      <c r="A15" s="19" t="s">
        <v>52</v>
      </c>
      <c r="B15" s="19"/>
      <c r="C15" s="19"/>
      <c r="D15" s="19"/>
      <c r="E15" s="19"/>
      <c r="F15" s="19"/>
      <c r="G15" s="19"/>
    </row>
    <row r="16" customFormat="false" ht="15" hidden="false" customHeight="true" outlineLevel="0" collapsed="false">
      <c r="A16" s="29" t="s">
        <v>53</v>
      </c>
      <c r="B16" s="29"/>
      <c r="C16" s="29"/>
      <c r="D16" s="29"/>
      <c r="E16" s="29"/>
      <c r="F16" s="29"/>
      <c r="G16" s="29"/>
    </row>
    <row r="17" customFormat="false" ht="15" hidden="false" customHeight="true" outlineLevel="0" collapsed="false">
      <c r="A17" s="29" t="s">
        <v>54</v>
      </c>
      <c r="B17" s="29"/>
      <c r="C17" s="29"/>
      <c r="D17" s="29"/>
      <c r="E17" s="29"/>
      <c r="F17" s="29"/>
      <c r="G17" s="29"/>
    </row>
    <row r="18" customFormat="false" ht="15" hidden="false" customHeight="true" outlineLevel="0" collapsed="false">
      <c r="A18" s="18" t="s">
        <v>55</v>
      </c>
      <c r="B18" s="18"/>
      <c r="C18" s="18"/>
      <c r="D18" s="18"/>
      <c r="E18" s="18"/>
      <c r="F18" s="18"/>
      <c r="G18" s="18"/>
    </row>
    <row r="19" customFormat="false" ht="15" hidden="false" customHeight="true" outlineLevel="0" collapsed="false">
      <c r="A19" s="18" t="s">
        <v>56</v>
      </c>
      <c r="B19" s="18"/>
      <c r="C19" s="18"/>
      <c r="D19" s="18"/>
      <c r="E19" s="18"/>
      <c r="F19" s="18"/>
      <c r="G19" s="18"/>
    </row>
  </sheetData>
  <mergeCells count="9">
    <mergeCell ref="A1:G1"/>
    <mergeCell ref="A2:G2"/>
    <mergeCell ref="A4:G4"/>
    <mergeCell ref="A10:G10"/>
    <mergeCell ref="A15:G15"/>
    <mergeCell ref="A16:G16"/>
    <mergeCell ref="A17:G17"/>
    <mergeCell ref="A18:G18"/>
    <mergeCell ref="A19:G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3" min="2" style="1" width="16"/>
    <col collapsed="false" customWidth="true" hidden="false" outlineLevel="0" max="4" min="4" style="1" width="22"/>
    <col collapsed="false" customWidth="true" hidden="false" outlineLevel="0" max="5" min="5" style="1" width="32"/>
    <col collapsed="false" customWidth="true" hidden="false" outlineLevel="0" max="7" min="6" style="1" width="14"/>
    <col collapsed="false" customWidth="true" hidden="false" outlineLevel="0" max="8" min="8" style="1" width="18"/>
  </cols>
  <sheetData>
    <row r="1" customFormat="false" ht="27.75" hidden="false" customHeight="true" outlineLevel="0" collapsed="false">
      <c r="A1" s="2" t="s">
        <v>57</v>
      </c>
      <c r="B1" s="2"/>
      <c r="C1" s="2"/>
      <c r="D1" s="2"/>
      <c r="E1" s="2"/>
      <c r="F1" s="2"/>
      <c r="G1" s="2"/>
      <c r="H1" s="2"/>
    </row>
    <row r="2" customFormat="false" ht="18" hidden="false" customHeight="true" outlineLevel="0" collapsed="false">
      <c r="A2" s="18" t="s">
        <v>58</v>
      </c>
      <c r="B2" s="18"/>
      <c r="C2" s="18"/>
      <c r="D2" s="18"/>
      <c r="E2" s="18"/>
      <c r="F2" s="18"/>
      <c r="G2" s="18"/>
      <c r="H2" s="18"/>
    </row>
    <row r="3" customFormat="false" ht="31.5" hidden="false" customHeight="true" outlineLevel="0" collapsed="false">
      <c r="A3" s="8" t="s">
        <v>59</v>
      </c>
      <c r="B3" s="8" t="s">
        <v>7</v>
      </c>
      <c r="C3" s="8" t="s">
        <v>60</v>
      </c>
      <c r="D3" s="8" t="s">
        <v>61</v>
      </c>
      <c r="E3" s="8" t="s">
        <v>62</v>
      </c>
      <c r="F3" s="8" t="s">
        <v>63</v>
      </c>
      <c r="G3" s="8" t="s">
        <v>64</v>
      </c>
      <c r="H3" s="8" t="s">
        <v>65</v>
      </c>
    </row>
    <row r="4" customFormat="false" ht="21.75" hidden="false" customHeight="true" outlineLevel="0" collapsed="false">
      <c r="A4" s="30" t="s">
        <v>66</v>
      </c>
      <c r="B4" s="30"/>
      <c r="C4" s="30"/>
      <c r="D4" s="31" t="s">
        <v>67</v>
      </c>
      <c r="E4" s="31" t="s">
        <v>68</v>
      </c>
      <c r="F4" s="32" t="n">
        <v>0</v>
      </c>
      <c r="G4" s="31" t="s">
        <v>69</v>
      </c>
      <c r="H4" s="31" t="s">
        <v>70</v>
      </c>
    </row>
    <row r="5" customFormat="false" ht="21.75" hidden="false" customHeight="true" outlineLevel="0" collapsed="false">
      <c r="A5" s="30"/>
      <c r="B5" s="31"/>
      <c r="C5" s="31"/>
      <c r="D5" s="31" t="s">
        <v>71</v>
      </c>
      <c r="E5" s="31" t="s">
        <v>72</v>
      </c>
      <c r="F5" s="32" t="n">
        <v>0</v>
      </c>
      <c r="G5" s="31" t="s">
        <v>73</v>
      </c>
      <c r="H5" s="31" t="s">
        <v>74</v>
      </c>
    </row>
    <row r="6" customFormat="false" ht="21.75" hidden="false" customHeight="true" outlineLevel="0" collapsed="false">
      <c r="A6" s="30"/>
      <c r="B6" s="31"/>
      <c r="C6" s="31"/>
      <c r="D6" s="31" t="s">
        <v>75</v>
      </c>
      <c r="E6" s="31" t="s">
        <v>76</v>
      </c>
      <c r="F6" s="32" t="n">
        <v>0</v>
      </c>
      <c r="G6" s="31" t="s">
        <v>73</v>
      </c>
      <c r="H6" s="31" t="s">
        <v>77</v>
      </c>
    </row>
    <row r="7" customFormat="false" ht="21.75" hidden="false" customHeight="true" outlineLevel="0" collapsed="false">
      <c r="A7" s="30"/>
      <c r="B7" s="31"/>
      <c r="C7" s="31"/>
      <c r="D7" s="31" t="s">
        <v>78</v>
      </c>
      <c r="E7" s="31" t="s">
        <v>79</v>
      </c>
      <c r="F7" s="32" t="n">
        <v>0</v>
      </c>
      <c r="G7" s="31" t="s">
        <v>69</v>
      </c>
      <c r="H7" s="31" t="s">
        <v>80</v>
      </c>
    </row>
    <row r="8" customFormat="false" ht="15" hidden="false" customHeight="true" outlineLevel="0" collapsed="false">
      <c r="A8" s="33"/>
      <c r="B8" s="9"/>
      <c r="C8" s="9"/>
      <c r="D8" s="9"/>
      <c r="E8" s="9"/>
      <c r="F8" s="10"/>
      <c r="G8" s="9"/>
      <c r="H8" s="9"/>
    </row>
    <row r="9" customFormat="false" ht="15" hidden="false" customHeight="true" outlineLevel="0" collapsed="false">
      <c r="A9" s="33"/>
      <c r="B9" s="9"/>
      <c r="C9" s="9"/>
      <c r="D9" s="9"/>
      <c r="E9" s="9"/>
      <c r="F9" s="10"/>
      <c r="G9" s="9"/>
      <c r="H9" s="9"/>
    </row>
    <row r="10" customFormat="false" ht="15" hidden="false" customHeight="true" outlineLevel="0" collapsed="false">
      <c r="A10" s="33"/>
      <c r="B10" s="9"/>
      <c r="C10" s="9"/>
      <c r="D10" s="9"/>
      <c r="E10" s="9"/>
      <c r="F10" s="10"/>
      <c r="G10" s="9"/>
      <c r="H10" s="9"/>
    </row>
    <row r="11" customFormat="false" ht="15" hidden="false" customHeight="true" outlineLevel="0" collapsed="false">
      <c r="A11" s="33"/>
      <c r="B11" s="9"/>
      <c r="C11" s="9"/>
      <c r="D11" s="9"/>
      <c r="E11" s="9"/>
      <c r="F11" s="10"/>
      <c r="G11" s="9"/>
      <c r="H11" s="9"/>
    </row>
    <row r="12" customFormat="false" ht="15" hidden="false" customHeight="true" outlineLevel="0" collapsed="false">
      <c r="A12" s="33"/>
      <c r="B12" s="9"/>
      <c r="C12" s="9"/>
      <c r="D12" s="9"/>
      <c r="E12" s="9"/>
      <c r="F12" s="10"/>
      <c r="G12" s="9"/>
      <c r="H12" s="9"/>
    </row>
    <row r="13" customFormat="false" ht="15" hidden="false" customHeight="true" outlineLevel="0" collapsed="false">
      <c r="A13" s="33"/>
      <c r="B13" s="9"/>
      <c r="C13" s="9"/>
      <c r="D13" s="9"/>
      <c r="E13" s="9"/>
      <c r="F13" s="10"/>
      <c r="G13" s="9"/>
      <c r="H13" s="9"/>
    </row>
    <row r="14" customFormat="false" ht="15" hidden="false" customHeight="true" outlineLevel="0" collapsed="false">
      <c r="A14" s="33"/>
      <c r="B14" s="9"/>
      <c r="C14" s="9"/>
      <c r="D14" s="9"/>
      <c r="E14" s="9"/>
      <c r="F14" s="10"/>
      <c r="G14" s="9"/>
      <c r="H14" s="9"/>
    </row>
    <row r="15" customFormat="false" ht="15" hidden="false" customHeight="true" outlineLevel="0" collapsed="false">
      <c r="A15" s="33"/>
      <c r="B15" s="9"/>
      <c r="C15" s="9"/>
      <c r="D15" s="9"/>
      <c r="E15" s="9"/>
      <c r="F15" s="10"/>
      <c r="G15" s="9"/>
      <c r="H15" s="9"/>
    </row>
    <row r="16" customFormat="false" ht="15" hidden="false" customHeight="true" outlineLevel="0" collapsed="false">
      <c r="A16" s="33"/>
      <c r="B16" s="9"/>
      <c r="C16" s="9"/>
      <c r="D16" s="9"/>
      <c r="E16" s="9"/>
      <c r="F16" s="10"/>
      <c r="G16" s="9"/>
      <c r="H16" s="9"/>
    </row>
    <row r="17" customFormat="false" ht="15" hidden="false" customHeight="true" outlineLevel="0" collapsed="false">
      <c r="A17" s="33"/>
      <c r="B17" s="9"/>
      <c r="C17" s="9"/>
      <c r="D17" s="9"/>
      <c r="E17" s="9"/>
      <c r="F17" s="10"/>
      <c r="G17" s="9"/>
      <c r="H17" s="9"/>
    </row>
    <row r="18" customFormat="false" ht="15" hidden="false" customHeight="true" outlineLevel="0" collapsed="false">
      <c r="A18" s="33"/>
      <c r="B18" s="9"/>
      <c r="C18" s="9"/>
      <c r="D18" s="9"/>
      <c r="E18" s="9"/>
      <c r="F18" s="10"/>
      <c r="G18" s="9"/>
      <c r="H18" s="9"/>
    </row>
    <row r="19" customFormat="false" ht="15" hidden="false" customHeight="true" outlineLevel="0" collapsed="false">
      <c r="A19" s="33"/>
      <c r="B19" s="9"/>
      <c r="C19" s="9"/>
      <c r="D19" s="9"/>
      <c r="E19" s="9"/>
      <c r="F19" s="10"/>
      <c r="G19" s="9"/>
      <c r="H19" s="9"/>
    </row>
    <row r="20" customFormat="false" ht="15" hidden="false" customHeight="true" outlineLevel="0" collapsed="false">
      <c r="A20" s="33"/>
      <c r="B20" s="9"/>
      <c r="C20" s="9"/>
      <c r="D20" s="9"/>
      <c r="E20" s="9"/>
      <c r="F20" s="10"/>
      <c r="G20" s="9"/>
      <c r="H20" s="9"/>
    </row>
    <row r="21" customFormat="false" ht="15" hidden="false" customHeight="true" outlineLevel="0" collapsed="false">
      <c r="A21" s="33"/>
      <c r="B21" s="9"/>
      <c r="C21" s="9"/>
      <c r="D21" s="9"/>
      <c r="E21" s="9"/>
      <c r="F21" s="10"/>
      <c r="G21" s="9"/>
      <c r="H21" s="9"/>
    </row>
    <row r="22" customFormat="false" ht="15" hidden="false" customHeight="true" outlineLevel="0" collapsed="false">
      <c r="A22" s="33"/>
      <c r="B22" s="9"/>
      <c r="C22" s="9"/>
      <c r="D22" s="9"/>
      <c r="E22" s="9"/>
      <c r="F22" s="10"/>
      <c r="G22" s="9"/>
      <c r="H22" s="9"/>
    </row>
    <row r="23" customFormat="false" ht="15" hidden="false" customHeight="true" outlineLevel="0" collapsed="false">
      <c r="A23" s="33"/>
      <c r="B23" s="9"/>
      <c r="C23" s="9"/>
      <c r="D23" s="9"/>
      <c r="E23" s="9"/>
      <c r="F23" s="10"/>
      <c r="G23" s="9"/>
      <c r="H23" s="9"/>
    </row>
    <row r="24" customFormat="false" ht="15" hidden="false" customHeight="true" outlineLevel="0" collapsed="false">
      <c r="A24" s="33"/>
      <c r="B24" s="9"/>
      <c r="C24" s="9"/>
      <c r="D24" s="9"/>
      <c r="E24" s="9"/>
      <c r="F24" s="10"/>
      <c r="G24" s="9"/>
      <c r="H24" s="9"/>
    </row>
    <row r="25" customFormat="false" ht="15" hidden="false" customHeight="true" outlineLevel="0" collapsed="false">
      <c r="A25" s="33"/>
      <c r="B25" s="9"/>
      <c r="C25" s="9"/>
      <c r="D25" s="9"/>
      <c r="E25" s="9"/>
      <c r="F25" s="10"/>
      <c r="G25" s="9"/>
      <c r="H25" s="9"/>
    </row>
    <row r="26" customFormat="false" ht="15" hidden="false" customHeight="true" outlineLevel="0" collapsed="false">
      <c r="A26" s="33"/>
      <c r="B26" s="9"/>
      <c r="C26" s="9"/>
      <c r="D26" s="9"/>
      <c r="E26" s="9"/>
      <c r="F26" s="10"/>
      <c r="G26" s="9"/>
      <c r="H26" s="9"/>
    </row>
    <row r="27" customFormat="false" ht="15" hidden="false" customHeight="true" outlineLevel="0" collapsed="false">
      <c r="A27" s="33"/>
      <c r="B27" s="9"/>
      <c r="C27" s="9"/>
      <c r="D27" s="9"/>
      <c r="E27" s="9"/>
      <c r="F27" s="10"/>
      <c r="G27" s="9"/>
      <c r="H27" s="9"/>
    </row>
    <row r="28" customFormat="false" ht="15" hidden="false" customHeight="true" outlineLevel="0" collapsed="false">
      <c r="A28" s="33"/>
      <c r="B28" s="9"/>
      <c r="C28" s="9"/>
      <c r="D28" s="9"/>
      <c r="E28" s="9"/>
      <c r="F28" s="10"/>
      <c r="G28" s="9"/>
      <c r="H28" s="9"/>
    </row>
    <row r="29" customFormat="false" ht="15" hidden="false" customHeight="true" outlineLevel="0" collapsed="false">
      <c r="A29" s="33"/>
      <c r="B29" s="9"/>
      <c r="C29" s="9"/>
      <c r="D29" s="9"/>
      <c r="E29" s="9"/>
      <c r="F29" s="10"/>
      <c r="G29" s="9"/>
      <c r="H29" s="9"/>
    </row>
    <row r="30" customFormat="false" ht="15" hidden="false" customHeight="true" outlineLevel="0" collapsed="false">
      <c r="A30" s="33"/>
      <c r="B30" s="9"/>
      <c r="C30" s="9"/>
      <c r="D30" s="9"/>
      <c r="E30" s="9"/>
      <c r="F30" s="10"/>
      <c r="G30" s="9"/>
      <c r="H30" s="9"/>
    </row>
    <row r="31" customFormat="false" ht="15" hidden="false" customHeight="true" outlineLevel="0" collapsed="false">
      <c r="A31" s="33"/>
      <c r="B31" s="9"/>
      <c r="C31" s="9"/>
      <c r="D31" s="9"/>
      <c r="E31" s="9"/>
      <c r="F31" s="10"/>
      <c r="G31" s="9"/>
      <c r="H31" s="9"/>
    </row>
    <row r="32" customFormat="false" ht="15" hidden="false" customHeight="true" outlineLevel="0" collapsed="false">
      <c r="A32" s="33"/>
      <c r="B32" s="9"/>
      <c r="C32" s="9"/>
      <c r="D32" s="9"/>
      <c r="E32" s="9"/>
      <c r="F32" s="10"/>
      <c r="G32" s="9"/>
      <c r="H32" s="9"/>
    </row>
    <row r="33" customFormat="false" ht="15" hidden="false" customHeight="true" outlineLevel="0" collapsed="false">
      <c r="A33" s="33"/>
      <c r="B33" s="9"/>
      <c r="C33" s="9"/>
      <c r="D33" s="9"/>
      <c r="E33" s="9"/>
      <c r="F33" s="10"/>
      <c r="G33" s="9"/>
      <c r="H33" s="9"/>
    </row>
    <row r="36" customFormat="false" ht="21.75" hidden="false" customHeight="true" outlineLevel="0" collapsed="false">
      <c r="A36" s="19" t="s">
        <v>81</v>
      </c>
      <c r="B36" s="19"/>
      <c r="C36" s="19"/>
      <c r="D36" s="19"/>
      <c r="E36" s="19"/>
      <c r="F36" s="19"/>
      <c r="G36" s="19"/>
      <c r="H36" s="19"/>
    </row>
    <row r="37" customFormat="false" ht="15" hidden="false" customHeight="true" outlineLevel="0" collapsed="false">
      <c r="A37" s="8" t="s">
        <v>82</v>
      </c>
      <c r="B37" s="8" t="s">
        <v>83</v>
      </c>
      <c r="C37" s="34" t="s">
        <v>84</v>
      </c>
      <c r="D37" s="34"/>
      <c r="E37" s="34"/>
      <c r="F37" s="34"/>
      <c r="G37" s="34"/>
      <c r="H37" s="34"/>
    </row>
    <row r="38" customFormat="false" ht="15" hidden="false" customHeight="true" outlineLevel="0" collapsed="false">
      <c r="A38" s="28" t="s">
        <v>85</v>
      </c>
      <c r="B38" s="35" t="s">
        <v>86</v>
      </c>
      <c r="C38" s="36" t="s">
        <v>87</v>
      </c>
      <c r="D38" s="36"/>
      <c r="E38" s="36"/>
      <c r="F38" s="36"/>
      <c r="G38" s="36"/>
      <c r="H38" s="36"/>
    </row>
    <row r="39" customFormat="false" ht="15" hidden="false" customHeight="true" outlineLevel="0" collapsed="false">
      <c r="A39" s="28" t="s">
        <v>88</v>
      </c>
      <c r="B39" s="35" t="s">
        <v>89</v>
      </c>
      <c r="C39" s="36" t="s">
        <v>90</v>
      </c>
      <c r="D39" s="36"/>
      <c r="E39" s="36"/>
      <c r="F39" s="36"/>
      <c r="G39" s="36"/>
      <c r="H39" s="36"/>
    </row>
    <row r="40" customFormat="false" ht="23.25" hidden="false" customHeight="true" outlineLevel="0" collapsed="false">
      <c r="A40" s="28" t="s">
        <v>91</v>
      </c>
      <c r="B40" s="35" t="s">
        <v>92</v>
      </c>
      <c r="C40" s="37" t="s">
        <v>93</v>
      </c>
      <c r="D40" s="37"/>
      <c r="E40" s="37"/>
      <c r="F40" s="37"/>
      <c r="G40" s="37"/>
      <c r="H40" s="37"/>
    </row>
    <row r="41" customFormat="false" ht="15" hidden="false" customHeight="true" outlineLevel="0" collapsed="false">
      <c r="A41" s="28" t="s">
        <v>94</v>
      </c>
      <c r="B41" s="35" t="s">
        <v>95</v>
      </c>
      <c r="C41" s="37" t="s">
        <v>96</v>
      </c>
      <c r="D41" s="37"/>
      <c r="E41" s="37"/>
      <c r="F41" s="37"/>
      <c r="G41" s="37"/>
      <c r="H41" s="37"/>
    </row>
    <row r="42" customFormat="false" ht="15" hidden="false" customHeight="true" outlineLevel="0" collapsed="false">
      <c r="A42" s="28" t="s">
        <v>97</v>
      </c>
      <c r="B42" s="35" t="s">
        <v>98</v>
      </c>
      <c r="C42" s="37" t="s">
        <v>99</v>
      </c>
      <c r="D42" s="37"/>
      <c r="E42" s="37"/>
      <c r="F42" s="37"/>
      <c r="G42" s="37"/>
      <c r="H42" s="37"/>
    </row>
    <row r="43" customFormat="false" ht="23.25" hidden="false" customHeight="true" outlineLevel="0" collapsed="false">
      <c r="A43" s="28" t="s">
        <v>100</v>
      </c>
      <c r="B43" s="35" t="s">
        <v>101</v>
      </c>
      <c r="C43" s="37" t="s">
        <v>102</v>
      </c>
      <c r="D43" s="37"/>
      <c r="E43" s="37"/>
      <c r="F43" s="37"/>
      <c r="G43" s="37"/>
      <c r="H43" s="37"/>
    </row>
    <row r="44" customFormat="false" ht="15" hidden="false" customHeight="true" outlineLevel="0" collapsed="false">
      <c r="A44" s="28" t="s">
        <v>103</v>
      </c>
      <c r="B44" s="35" t="s">
        <v>104</v>
      </c>
      <c r="C44" s="37" t="s">
        <v>105</v>
      </c>
      <c r="D44" s="37"/>
      <c r="E44" s="37"/>
      <c r="F44" s="37"/>
      <c r="G44" s="37"/>
      <c r="H44" s="37"/>
    </row>
    <row r="45" customFormat="false" ht="15" hidden="false" customHeight="true" outlineLevel="0" collapsed="false">
      <c r="A45" s="28" t="s">
        <v>106</v>
      </c>
      <c r="B45" s="35" t="s">
        <v>107</v>
      </c>
      <c r="C45" s="37" t="s">
        <v>108</v>
      </c>
      <c r="D45" s="37"/>
      <c r="E45" s="37"/>
      <c r="F45" s="37"/>
      <c r="G45" s="37"/>
      <c r="H45" s="37"/>
    </row>
  </sheetData>
  <mergeCells count="13">
    <mergeCell ref="A1:H1"/>
    <mergeCell ref="A2:H2"/>
    <mergeCell ref="A4:C4"/>
    <mergeCell ref="A36:H36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2026-05-02T06:03:44Z</dcterms:created>
  <dc:creator>openpyxl</dc:creator>
  <dc:description/>
  <dc:language>en-US</dc:language>
  <cp:lastModifiedBy/>
  <dcterms:modified xsi:type="dcterms:W3CDTF">2026-05-02T06:30:01Z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